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1. January/M+6/"/>
    </mc:Choice>
  </mc:AlternateContent>
  <xr:revisionPtr revIDLastSave="96" documentId="8_{14F2E5B7-11D0-4A81-A365-F8FC8641D054}" xr6:coauthVersionLast="47" xr6:coauthVersionMax="47" xr10:uidLastSave="{E5DAD483-CE35-460E-B6BF-03A901DF688B}"/>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786" i="10" l="1"/>
  <c r="K5786" i="10"/>
  <c r="J5786" i="10"/>
  <c r="I5786" i="10"/>
  <c r="G5786" i="10"/>
  <c r="F5786" i="10"/>
  <c r="L5785"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N5762" i="10"/>
  <c r="M5762" i="10"/>
  <c r="L5762" i="10"/>
  <c r="K5762" i="10"/>
  <c r="J5762" i="10"/>
  <c r="I5762" i="10"/>
  <c r="G5762" i="10"/>
  <c r="F5762" i="10"/>
  <c r="N5761" i="10"/>
  <c r="M5761" i="10"/>
  <c r="L5761" i="10"/>
  <c r="K5761" i="10"/>
  <c r="J5761" i="10"/>
  <c r="I5761" i="10"/>
  <c r="G5761" i="10"/>
  <c r="F5761" i="10"/>
  <c r="N5760" i="10"/>
  <c r="M5760" i="10"/>
  <c r="L5760" i="10"/>
  <c r="K5760" i="10"/>
  <c r="J5760" i="10"/>
  <c r="I5760" i="10"/>
  <c r="G5760" i="10"/>
  <c r="F5760" i="10"/>
  <c r="N5759" i="10"/>
  <c r="M5759" i="10"/>
  <c r="L5759" i="10"/>
  <c r="K5759" i="10"/>
  <c r="J5759" i="10"/>
  <c r="I5759" i="10"/>
  <c r="G5759" i="10"/>
  <c r="F5759" i="10"/>
  <c r="N5758" i="10"/>
  <c r="M5758" i="10"/>
  <c r="L5758" i="10"/>
  <c r="K5758" i="10"/>
  <c r="J5758" i="10"/>
  <c r="I5758" i="10"/>
  <c r="G5758" i="10"/>
  <c r="N5786" i="10" s="1"/>
  <c r="F5758" i="10"/>
  <c r="M5786" i="10" s="1"/>
  <c r="L5757" i="10"/>
  <c r="K5757" i="10"/>
  <c r="J5757" i="10"/>
  <c r="I5757" i="10"/>
  <c r="G5757" i="10"/>
  <c r="N5757" i="10" s="1"/>
  <c r="F5757" i="10"/>
  <c r="M5757" i="10" s="1"/>
  <c r="M5756" i="10"/>
  <c r="L5756" i="10"/>
  <c r="K5756" i="10"/>
  <c r="J5756" i="10"/>
  <c r="I5756" i="10"/>
  <c r="G5756" i="10"/>
  <c r="N5756" i="10" s="1"/>
  <c r="F5756" i="10"/>
  <c r="M5763" i="10" l="1"/>
  <c r="M5764" i="10"/>
  <c r="M5765" i="10"/>
  <c r="M5766" i="10"/>
  <c r="M5767" i="10"/>
  <c r="M5768" i="10"/>
  <c r="M5769" i="10"/>
  <c r="M5770" i="10"/>
  <c r="M5771" i="10"/>
  <c r="M5772" i="10"/>
  <c r="M5773" i="10"/>
  <c r="M5774" i="10"/>
  <c r="M5775" i="10"/>
  <c r="M5776" i="10"/>
  <c r="M5777" i="10"/>
  <c r="M5778" i="10"/>
  <c r="M5779" i="10"/>
  <c r="M5780" i="10"/>
  <c r="M5781" i="10"/>
  <c r="M5782" i="10"/>
  <c r="M5783" i="10"/>
  <c r="M5784" i="10"/>
  <c r="M5785" i="10"/>
  <c r="N5763" i="10"/>
  <c r="N5764" i="10"/>
  <c r="N5765" i="10"/>
  <c r="N5766" i="10"/>
  <c r="N5767" i="10"/>
  <c r="N5768" i="10"/>
  <c r="N5769" i="10"/>
  <c r="N5770" i="10"/>
  <c r="N5771" i="10"/>
  <c r="N5772" i="10"/>
  <c r="N5773" i="10"/>
  <c r="N5774" i="10"/>
  <c r="N5775" i="10"/>
  <c r="N5776" i="10"/>
  <c r="N5777" i="10"/>
  <c r="N5778" i="10"/>
  <c r="N5779" i="10"/>
  <c r="N5780" i="10"/>
  <c r="N5781" i="10"/>
  <c r="N5782" i="10"/>
  <c r="N5783" i="10"/>
  <c r="N5784" i="10"/>
  <c r="N5785" i="10"/>
  <c r="L5755" i="10" l="1"/>
  <c r="K5755" i="10"/>
  <c r="J5755" i="10"/>
  <c r="I5755" i="10"/>
  <c r="G5755" i="10"/>
  <c r="F5755" i="10"/>
  <c r="L5754" i="10"/>
  <c r="K5754" i="10"/>
  <c r="J5754" i="10"/>
  <c r="I5754" i="10"/>
  <c r="G5754" i="10"/>
  <c r="F5754" i="10"/>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755" i="10" l="1"/>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<sst xmlns="http://schemas.openxmlformats.org/spreadsheetml/2006/main" count="46" uniqueCount="46">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</sst>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2">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xf numFmtId="3" fontId="64" fillId="0" borderId="0" xfId="0" applyNumberFormat="1" applyFont="1" applyBorder="1" applyAlignment="1">
      <alignment horizontal="center"/>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Data!$A$5512:$A$5786</c:f>
              <c:numCache>
                <c:formatCode>m/d/yyyy</c:formatCode>
                <c:ptCount val="27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numCache>
            </c:numRef>
          </c:cat>
          <c:val>
            <c:numRef>
              <c:f>Data!$B$5512:$B$5786</c:f>
              <c:numCache>
                <c:formatCode>#,##0</c:formatCode>
                <c:ptCount val="27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-7076916.7752282135</c:v>
                </c:pt>
                <c:pt idx="245">
                  <c:v>18619850.784940753</c:v>
                </c:pt>
                <c:pt idx="246">
                  <c:v>5500445.758085289</c:v>
                </c:pt>
                <c:pt idx="247">
                  <c:v>14951187.32255704</c:v>
                </c:pt>
                <c:pt idx="248">
                  <c:v>9260825.9919296466</c:v>
                </c:pt>
                <c:pt idx="249">
                  <c:v>19593810.229019951</c:v>
                </c:pt>
                <c:pt idx="250">
                  <c:v>21266435.267712723</c:v>
                </c:pt>
                <c:pt idx="251">
                  <c:v>-17648548.185741849</c:v>
                </c:pt>
                <c:pt idx="252">
                  <c:v>40110248.591841161</c:v>
                </c:pt>
                <c:pt idx="253">
                  <c:v>11015971.138042869</c:v>
                </c:pt>
                <c:pt idx="254">
                  <c:v>14986663.83719367</c:v>
                </c:pt>
                <c:pt idx="255">
                  <c:v>1851308.7097434672</c:v>
                </c:pt>
                <c:pt idx="256">
                  <c:v>21063494.921116024</c:v>
                </c:pt>
                <c:pt idx="257">
                  <c:v>12457982.428591684</c:v>
                </c:pt>
                <c:pt idx="258">
                  <c:v>20004167.82233898</c:v>
                </c:pt>
                <c:pt idx="259">
                  <c:v>4841252.2424632125</c:v>
                </c:pt>
                <c:pt idx="260">
                  <c:v>11591736.211867966</c:v>
                </c:pt>
                <c:pt idx="261">
                  <c:v>33309384.896579921</c:v>
                </c:pt>
                <c:pt idx="262">
                  <c:v>9252651.410263747</c:v>
                </c:pt>
                <c:pt idx="263">
                  <c:v>18092224.068150979</c:v>
                </c:pt>
                <c:pt idx="264">
                  <c:v>19999062.864567515</c:v>
                </c:pt>
                <c:pt idx="265">
                  <c:v>12319360.010270391</c:v>
                </c:pt>
                <c:pt idx="266">
                  <c:v>-1150234.523278479</c:v>
                </c:pt>
                <c:pt idx="267">
                  <c:v>14940987.108483985</c:v>
                </c:pt>
                <c:pt idx="268">
                  <c:v>13397514.915761039</c:v>
                </c:pt>
                <c:pt idx="269">
                  <c:v>-7195872.2017100062</c:v>
                </c:pt>
                <c:pt idx="270">
                  <c:v>41226410.877846546</c:v>
                </c:pt>
                <c:pt idx="271">
                  <c:v>-44631.426131365821</c:v>
                </c:pt>
                <c:pt idx="272">
                  <c:v>17086604.847830303</c:v>
                </c:pt>
                <c:pt idx="273">
                  <c:v>16014607.288991123</c:v>
                </c:pt>
                <c:pt idx="274">
                  <c:v>367561.02882503904</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Data!$A$5512:$A$5786</c:f>
              <c:numCache>
                <c:formatCode>m/d/yyyy</c:formatCode>
                <c:ptCount val="27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numCache>
            </c:numRef>
          </c:cat>
          <c:val>
            <c:numRef>
              <c:f>Data!$I$5512:$I$5786</c:f>
              <c:numCache>
                <c:formatCode>#,##0</c:formatCode>
                <c:ptCount val="27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14024699.733362529</c:v>
                </c:pt>
                <c:pt idx="245">
                  <c:v>13877666.011591816</c:v>
                </c:pt>
                <c:pt idx="246">
                  <c:v>14527245.442117298</c:v>
                </c:pt>
                <c:pt idx="247">
                  <c:v>13811477.324626001</c:v>
                </c:pt>
                <c:pt idx="248">
                  <c:v>13619608.177950138</c:v>
                </c:pt>
                <c:pt idx="249">
                  <c:v>13747401.398771994</c:v>
                </c:pt>
                <c:pt idx="250">
                  <c:v>13357752.471778519</c:v>
                </c:pt>
                <c:pt idx="251">
                  <c:v>12577589.049306164</c:v>
                </c:pt>
                <c:pt idx="252">
                  <c:v>12674913.436827473</c:v>
                </c:pt>
                <c:pt idx="253">
                  <c:v>12804860.547605652</c:v>
                </c:pt>
                <c:pt idx="254">
                  <c:v>13429996.402655138</c:v>
                </c:pt>
                <c:pt idx="255">
                  <c:v>12306485.039984686</c:v>
                </c:pt>
                <c:pt idx="256">
                  <c:v>12517652.827419925</c:v>
                </c:pt>
                <c:pt idx="257">
                  <c:v>12233230.050250266</c:v>
                </c:pt>
                <c:pt idx="258">
                  <c:v>13316313.47241354</c:v>
                </c:pt>
                <c:pt idx="259">
                  <c:v>12649723.986733612</c:v>
                </c:pt>
                <c:pt idx="260">
                  <c:v>12794537.240365637</c:v>
                </c:pt>
                <c:pt idx="261">
                  <c:v>13431154.316155465</c:v>
                </c:pt>
                <c:pt idx="262">
                  <c:v>13561011.646074729</c:v>
                </c:pt>
                <c:pt idx="263">
                  <c:v>13227462.397003083</c:v>
                </c:pt>
                <c:pt idx="264">
                  <c:v>13458144.3366728</c:v>
                </c:pt>
                <c:pt idx="265">
                  <c:v>14444819.520219041</c:v>
                </c:pt>
                <c:pt idx="266">
                  <c:v>13409876.262025965</c:v>
                </c:pt>
                <c:pt idx="267">
                  <c:v>13047844.867748531</c:v>
                </c:pt>
                <c:pt idx="268">
                  <c:v>12951232.761540173</c:v>
                </c:pt>
                <c:pt idx="269">
                  <c:v>12295664.499548528</c:v>
                </c:pt>
                <c:pt idx="270">
                  <c:v>13707186.227730529</c:v>
                </c:pt>
                <c:pt idx="271">
                  <c:v>13603247.151419636</c:v>
                </c:pt>
                <c:pt idx="272">
                  <c:v>12375078.914542092</c:v>
                </c:pt>
                <c:pt idx="273">
                  <c:v>12987932.881136667</c:v>
                </c:pt>
                <c:pt idx="274">
                  <c:v>13236082.141271777</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Data!$A$5512:$A$5786</c:f>
              <c:numCache>
                <c:formatCode>m/d/yyyy</c:formatCode>
                <c:ptCount val="27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numCache>
            </c:numRef>
          </c:cat>
          <c:val>
            <c:numRef>
              <c:f>Data!$D$5512:$D$5786</c:f>
              <c:numCache>
                <c:formatCode>#,##0</c:formatCode>
                <c:ptCount val="27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8033914.7752282135</c:v>
                </c:pt>
                <c:pt idx="245">
                  <c:v>6685984.2150592459</c:v>
                </c:pt>
                <c:pt idx="246">
                  <c:v>6641038.241914711</c:v>
                </c:pt>
                <c:pt idx="247">
                  <c:v>6358809.6774429604</c:v>
                </c:pt>
                <c:pt idx="248">
                  <c:v>7102834.0080703534</c:v>
                </c:pt>
                <c:pt idx="249">
                  <c:v>7970160.7709800499</c:v>
                </c:pt>
                <c:pt idx="250">
                  <c:v>7947143.7322872775</c:v>
                </c:pt>
                <c:pt idx="251">
                  <c:v>8269172.1857418474</c:v>
                </c:pt>
                <c:pt idx="252">
                  <c:v>7377537.4081588425</c:v>
                </c:pt>
                <c:pt idx="253">
                  <c:v>6583040.861957131</c:v>
                </c:pt>
                <c:pt idx="254">
                  <c:v>6219900.1628063302</c:v>
                </c:pt>
                <c:pt idx="255">
                  <c:v>7399813.2902565328</c:v>
                </c:pt>
                <c:pt idx="256">
                  <c:v>6764834.0788839739</c:v>
                </c:pt>
                <c:pt idx="257">
                  <c:v>5540845.5714083174</c:v>
                </c:pt>
                <c:pt idx="258">
                  <c:v>4029110.1776610203</c:v>
                </c:pt>
                <c:pt idx="259">
                  <c:v>4202584.7575367866</c:v>
                </c:pt>
                <c:pt idx="260">
                  <c:v>5363302.7881320352</c:v>
                </c:pt>
                <c:pt idx="261">
                  <c:v>5754312.1034200797</c:v>
                </c:pt>
                <c:pt idx="262">
                  <c:v>7544192.5897362521</c:v>
                </c:pt>
                <c:pt idx="263">
                  <c:v>7389598.9318490215</c:v>
                </c:pt>
                <c:pt idx="264">
                  <c:v>4181407.1354324864</c:v>
                </c:pt>
                <c:pt idx="265">
                  <c:v>2260802.9897296098</c:v>
                </c:pt>
                <c:pt idx="266">
                  <c:v>1854234.523278479</c:v>
                </c:pt>
                <c:pt idx="267">
                  <c:v>1991477.8915160145</c:v>
                </c:pt>
                <c:pt idx="268">
                  <c:v>2940628.0842389613</c:v>
                </c:pt>
                <c:pt idx="269">
                  <c:v>3409683.2017100062</c:v>
                </c:pt>
                <c:pt idx="270">
                  <c:v>3119995.122153454</c:v>
                </c:pt>
                <c:pt idx="271">
                  <c:v>5900328.4261313658</c:v>
                </c:pt>
                <c:pt idx="272">
                  <c:v>3245858.1521696956</c:v>
                </c:pt>
                <c:pt idx="273">
                  <c:v>2354237.7110088775</c:v>
                </c:pt>
                <c:pt idx="274">
                  <c:v>2144411.971174961</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Data!$A$5512:$A$5786</c:f>
              <c:numCache>
                <c:formatCode>m/d/yyyy</c:formatCode>
                <c:ptCount val="27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numCache>
            </c:numRef>
          </c:cat>
          <c:val>
            <c:numRef>
              <c:f>Data!$K$5512:$K$5786</c:f>
              <c:numCache>
                <c:formatCode>#,##0</c:formatCode>
                <c:ptCount val="27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3547223.3666374753</c:v>
                </c:pt>
                <c:pt idx="245">
                  <c:v>3709036.855074855</c:v>
                </c:pt>
                <c:pt idx="246">
                  <c:v>3885874.7245493745</c:v>
                </c:pt>
                <c:pt idx="247">
                  <c:v>4003072.6753740022</c:v>
                </c:pt>
                <c:pt idx="248">
                  <c:v>4163155.7887165337</c:v>
                </c:pt>
                <c:pt idx="249">
                  <c:v>4350722.7012280095</c:v>
                </c:pt>
                <c:pt idx="250">
                  <c:v>4461506.2615548177</c:v>
                </c:pt>
                <c:pt idx="251">
                  <c:v>4587869.9173605042</c:v>
                </c:pt>
                <c:pt idx="252">
                  <c:v>4662734.996505863</c:v>
                </c:pt>
                <c:pt idx="253">
                  <c:v>4719453.4190610182</c:v>
                </c:pt>
                <c:pt idx="254">
                  <c:v>4761474.897344864</c:v>
                </c:pt>
                <c:pt idx="255">
                  <c:v>4882546.1933486452</c:v>
                </c:pt>
                <c:pt idx="256">
                  <c:v>4992719.5059134075</c:v>
                </c:pt>
                <c:pt idx="257">
                  <c:v>5024834.2164163999</c:v>
                </c:pt>
                <c:pt idx="258">
                  <c:v>5057081.7609197926</c:v>
                </c:pt>
                <c:pt idx="259">
                  <c:v>5055473.4465997228</c:v>
                </c:pt>
                <c:pt idx="260">
                  <c:v>5078967.2596343635</c:v>
                </c:pt>
                <c:pt idx="261">
                  <c:v>5211906.1838445347</c:v>
                </c:pt>
                <c:pt idx="262">
                  <c:v>5364844.0872586053</c:v>
                </c:pt>
                <c:pt idx="263">
                  <c:v>5518282.2363302512</c:v>
                </c:pt>
                <c:pt idx="264">
                  <c:v>5520079.1966605363</c:v>
                </c:pt>
                <c:pt idx="265">
                  <c:v>5524391.1131142937</c:v>
                </c:pt>
                <c:pt idx="266">
                  <c:v>5521284.004640704</c:v>
                </c:pt>
                <c:pt idx="267">
                  <c:v>5534048.0989181343</c:v>
                </c:pt>
                <c:pt idx="268">
                  <c:v>5574090.2717931652</c:v>
                </c:pt>
                <c:pt idx="269">
                  <c:v>5643411.9004514767</c:v>
                </c:pt>
                <c:pt idx="270">
                  <c:v>5687843.0389361428</c:v>
                </c:pt>
                <c:pt idx="271">
                  <c:v>5675139.9819136988</c:v>
                </c:pt>
                <c:pt idx="272">
                  <c:v>5629801.8854579059</c:v>
                </c:pt>
                <c:pt idx="273">
                  <c:v>5481226.1188633321</c:v>
                </c:pt>
                <c:pt idx="274">
                  <c:v>5284909.3587282216</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Data!$A$5512:$A$5786</c:f>
              <c:numCache>
                <c:formatCode>m/d/yyyy</c:formatCode>
                <c:ptCount val="27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numCache>
            </c:numRef>
          </c:cat>
          <c:val>
            <c:numRef>
              <c:f>Data!$E$5512:$E$5786</c:f>
              <c:numCache>
                <c:formatCode>#,##0</c:formatCode>
                <c:ptCount val="27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Data!$A$5512:$A$5786</c:f>
              <c:numCache>
                <c:formatCode>m/d/yyyy</c:formatCode>
                <c:ptCount val="27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numCache>
            </c:numRef>
          </c:cat>
          <c:val>
            <c:numRef>
              <c:f>Data!$L$5512:$L$5786</c:f>
              <c:numCache>
                <c:formatCode>#,##0</c:formatCode>
                <c:ptCount val="27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809"/>
  <sheetViews>
    <sheetView tabSelected="1" zoomScaleNormal="100" workbookViewId="0">
      <pane xSplit="1" ySplit="1" topLeftCell="B5758" activePane="bottomRight" state="frozen"/>
      <selection pane="topRight" activeCell="X99" sqref="X99"/>
      <selection pane="bottomLeft" activeCell="X99" sqref="X99"/>
      <selection pane="bottomRight" activeCell="C5789" sqref="C5789"/>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-7076916.7752282135</v>
      </c>
      <c r="C5756" s="31">
        <v>-7076916.7752282135</v>
      </c>
      <c r="D5756" s="20">
        <v>8033914.7752282135</v>
      </c>
      <c r="E5756" s="20">
        <v>5531755</v>
      </c>
      <c r="F5756" s="6">
        <f t="shared" si="4275"/>
        <v>6488753</v>
      </c>
      <c r="G5756" s="6">
        <f t="shared" ref="G5756" si="4283">SUM(C5756:E5756)</f>
        <v>6488753</v>
      </c>
      <c r="H5756" s="6"/>
      <c r="I5756" s="6">
        <f t="shared" ref="I5756" si="4284">AVERAGE(B5727:B5756)</f>
        <v>14024699.733362529</v>
      </c>
      <c r="J5756" s="6">
        <f t="shared" ref="J5756" si="4285">AVERAGE(C5727:C5756)</f>
        <v>14024699.733362529</v>
      </c>
      <c r="K5756" s="6">
        <f t="shared" ref="K5756" si="4286">AVERAGE(D5727:D5756)</f>
        <v>3547223.3666374753</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41">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13877666.011591816</v>
      </c>
      <c r="J5757" s="6">
        <f t="shared" ref="J5757" si="4293">AVERAGE(C5728:C5757)</f>
        <v>13877666.011591816</v>
      </c>
      <c r="K5757" s="6">
        <f t="shared" ref="K5757" si="4294">AVERAGE(D5728:D5757)</f>
        <v>3709036.855074855</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5500445.758085289</v>
      </c>
      <c r="C5758" s="41">
        <v>5500445.758085289</v>
      </c>
      <c r="D5758" s="6">
        <v>6641038.241914711</v>
      </c>
      <c r="E5758" s="6">
        <v>568012</v>
      </c>
      <c r="F5758" s="6">
        <f t="shared" ref="F5758:F5786" si="4298">SUM(B5758+D5758+E5758)</f>
        <v>12709496</v>
      </c>
      <c r="G5758" s="6">
        <f t="shared" ref="G5758:G5786" si="4299">SUM(C5758:E5758)</f>
        <v>12709496</v>
      </c>
      <c r="H5758" s="6"/>
      <c r="I5758" s="6">
        <f t="shared" ref="I5758:I5786" si="4300">AVERAGE(B5729:B5758)</f>
        <v>14527245.442117298</v>
      </c>
      <c r="J5758" s="6">
        <f t="shared" ref="J5758:J5786" si="4301">AVERAGE(C5729:C5758)</f>
        <v>14527245.442117298</v>
      </c>
      <c r="K5758" s="6">
        <f t="shared" ref="K5758:K5786" si="4302">AVERAGE(D5729:D5758)</f>
        <v>3885874.7245493745</v>
      </c>
      <c r="L5758" s="6">
        <f t="shared" ref="L5758:L5786" si="4303">AVERAGE(E5729:E5758)</f>
        <v>2252541.3333333335</v>
      </c>
      <c r="M5758" s="6">
        <f t="shared" ref="M5758:M5786" si="4304">AVERAGE(F5729:F5758)</f>
        <v>20665661.5</v>
      </c>
      <c r="N5758" s="6">
        <f t="shared" ref="N5758:N5786" si="4305">AVERAGE(G5729:G5758)</f>
        <v>20665661.5</v>
      </c>
    </row>
    <row r="5759" spans="1:14" ht="15" x14ac:dyDescent="0.25">
      <c r="A5759" s="29">
        <v>44899</v>
      </c>
      <c r="B5759" s="6">
        <v>14951187.32255704</v>
      </c>
      <c r="C5759" s="41">
        <v>14951187.32255704</v>
      </c>
      <c r="D5759" s="6">
        <v>6358809.6774429604</v>
      </c>
      <c r="E5759" s="6">
        <v>1733672</v>
      </c>
      <c r="F5759" s="6">
        <f t="shared" si="4298"/>
        <v>23043669</v>
      </c>
      <c r="G5759" s="6">
        <f t="shared" si="4299"/>
        <v>23043669</v>
      </c>
      <c r="H5759" s="6"/>
      <c r="I5759" s="6">
        <f t="shared" si="4300"/>
        <v>13811477.324626001</v>
      </c>
      <c r="J5759" s="6">
        <f t="shared" si="4301"/>
        <v>13811477.324626001</v>
      </c>
      <c r="K5759" s="6">
        <f t="shared" si="4302"/>
        <v>4003072.6753740022</v>
      </c>
      <c r="L5759" s="6">
        <f t="shared" si="4303"/>
        <v>2278343.2999999998</v>
      </c>
      <c r="M5759" s="6">
        <f t="shared" si="4304"/>
        <v>20092893.300000001</v>
      </c>
      <c r="N5759" s="6">
        <f t="shared" si="4305"/>
        <v>20092893.300000001</v>
      </c>
    </row>
    <row r="5760" spans="1:14" ht="15" x14ac:dyDescent="0.25">
      <c r="A5760" s="29">
        <v>44900</v>
      </c>
      <c r="B5760" s="6">
        <v>9260825.9919296466</v>
      </c>
      <c r="C5760" s="41">
        <v>9260825.9919296466</v>
      </c>
      <c r="D5760" s="6">
        <v>7102834.0080703534</v>
      </c>
      <c r="E5760" s="6">
        <v>1285974</v>
      </c>
      <c r="F5760" s="6">
        <f t="shared" si="4298"/>
        <v>17649634</v>
      </c>
      <c r="G5760" s="6">
        <f t="shared" si="4299"/>
        <v>17649634</v>
      </c>
      <c r="H5760" s="6"/>
      <c r="I5760" s="6">
        <f t="shared" si="4300"/>
        <v>13619608.177950138</v>
      </c>
      <c r="J5760" s="6">
        <f t="shared" si="4301"/>
        <v>13619608.177950138</v>
      </c>
      <c r="K5760" s="6">
        <f t="shared" si="4302"/>
        <v>4163155.7887165337</v>
      </c>
      <c r="L5760" s="6">
        <f t="shared" si="4303"/>
        <v>2118658.2999999998</v>
      </c>
      <c r="M5760" s="6">
        <f t="shared" si="4304"/>
        <v>19901422.266666666</v>
      </c>
      <c r="N5760" s="6">
        <f t="shared" si="4305"/>
        <v>19901422.266666666</v>
      </c>
    </row>
    <row r="5761" spans="1:14" ht="15" x14ac:dyDescent="0.25">
      <c r="A5761" s="29">
        <v>44901</v>
      </c>
      <c r="B5761" s="6">
        <v>19593810.229019951</v>
      </c>
      <c r="C5761" s="41">
        <v>19593810.229019951</v>
      </c>
      <c r="D5761" s="6">
        <v>7970160.7709800499</v>
      </c>
      <c r="E5761" s="6">
        <v>618518</v>
      </c>
      <c r="F5761" s="6">
        <f t="shared" si="4298"/>
        <v>28182489</v>
      </c>
      <c r="G5761" s="6">
        <f t="shared" si="4299"/>
        <v>28182489</v>
      </c>
      <c r="H5761" s="6"/>
      <c r="I5761" s="6">
        <f t="shared" si="4300"/>
        <v>13747401.398771994</v>
      </c>
      <c r="J5761" s="6">
        <f t="shared" si="4301"/>
        <v>13747401.398771994</v>
      </c>
      <c r="K5761" s="6">
        <f t="shared" si="4302"/>
        <v>4350722.7012280095</v>
      </c>
      <c r="L5761" s="6">
        <f t="shared" si="4303"/>
        <v>1931166.6</v>
      </c>
      <c r="M5761" s="6">
        <f t="shared" si="4304"/>
        <v>20029290.699999999</v>
      </c>
      <c r="N5761" s="6">
        <f t="shared" si="4305"/>
        <v>20029290.699999999</v>
      </c>
    </row>
    <row r="5762" spans="1:14" ht="15" x14ac:dyDescent="0.25">
      <c r="A5762" s="29">
        <v>44902</v>
      </c>
      <c r="B5762" s="6">
        <v>21266435.267712723</v>
      </c>
      <c r="C5762" s="41">
        <v>21266435.267712723</v>
      </c>
      <c r="D5762" s="6">
        <v>7947143.7322872775</v>
      </c>
      <c r="E5762" s="6">
        <v>4143388</v>
      </c>
      <c r="F5762" s="6">
        <f t="shared" si="4298"/>
        <v>33356967</v>
      </c>
      <c r="G5762" s="6">
        <f t="shared" si="4299"/>
        <v>33356967</v>
      </c>
      <c r="H5762" s="6"/>
      <c r="I5762" s="6">
        <f t="shared" si="4300"/>
        <v>13357752.471778519</v>
      </c>
      <c r="J5762" s="6">
        <f t="shared" si="4301"/>
        <v>13357752.471778519</v>
      </c>
      <c r="K5762" s="6">
        <f t="shared" si="4302"/>
        <v>4461506.2615548177</v>
      </c>
      <c r="L5762" s="6">
        <f t="shared" si="4303"/>
        <v>2048108.4333333333</v>
      </c>
      <c r="M5762" s="6">
        <f t="shared" si="4304"/>
        <v>19867367.166666668</v>
      </c>
      <c r="N5762" s="6">
        <f t="shared" si="4305"/>
        <v>19867367.166666668</v>
      </c>
    </row>
    <row r="5763" spans="1:14" ht="15" x14ac:dyDescent="0.25">
      <c r="A5763" s="29">
        <v>44903</v>
      </c>
      <c r="B5763" s="6">
        <v>-17648548.185741849</v>
      </c>
      <c r="C5763" s="41">
        <v>-17648548.185741849</v>
      </c>
      <c r="D5763" s="6">
        <v>8269172.1857418474</v>
      </c>
      <c r="E5763" s="6">
        <v>991886</v>
      </c>
      <c r="F5763" s="6">
        <f t="shared" si="4298"/>
        <v>-8387490.0000000019</v>
      </c>
      <c r="G5763" s="6">
        <f t="shared" si="4299"/>
        <v>-8387490.0000000019</v>
      </c>
      <c r="H5763" s="6"/>
      <c r="I5763" s="6">
        <f t="shared" si="4300"/>
        <v>12577589.049306164</v>
      </c>
      <c r="J5763" s="6">
        <f t="shared" si="4301"/>
        <v>12577589.049306164</v>
      </c>
      <c r="K5763" s="6">
        <f t="shared" si="4302"/>
        <v>4587869.9173605042</v>
      </c>
      <c r="L5763" s="6">
        <f t="shared" si="4303"/>
        <v>2008355.8</v>
      </c>
      <c r="M5763" s="6">
        <f t="shared" si="4304"/>
        <v>19173814.766666666</v>
      </c>
      <c r="N5763" s="6">
        <f t="shared" si="4305"/>
        <v>19173814.766666666</v>
      </c>
    </row>
    <row r="5764" spans="1:14" ht="15" x14ac:dyDescent="0.25">
      <c r="A5764" s="29">
        <v>44904</v>
      </c>
      <c r="B5764" s="6">
        <v>40110248.591841161</v>
      </c>
      <c r="C5764" s="41">
        <v>40110248.591841161</v>
      </c>
      <c r="D5764" s="6">
        <v>7377537.4081588425</v>
      </c>
      <c r="E5764" s="6">
        <v>1684446</v>
      </c>
      <c r="F5764" s="6">
        <f t="shared" si="4298"/>
        <v>49172232</v>
      </c>
      <c r="G5764" s="6">
        <f t="shared" si="4299"/>
        <v>49172232</v>
      </c>
      <c r="H5764" s="6"/>
      <c r="I5764" s="6">
        <f t="shared" si="4300"/>
        <v>12674913.436827473</v>
      </c>
      <c r="J5764" s="6">
        <f t="shared" si="4301"/>
        <v>12674913.436827473</v>
      </c>
      <c r="K5764" s="6">
        <f t="shared" si="4302"/>
        <v>4662734.996505863</v>
      </c>
      <c r="L5764" s="6">
        <f t="shared" si="4303"/>
        <v>1924752.8</v>
      </c>
      <c r="M5764" s="6">
        <f t="shared" si="4304"/>
        <v>19262401.233333334</v>
      </c>
      <c r="N5764" s="6">
        <f t="shared" si="4305"/>
        <v>19262401.233333334</v>
      </c>
    </row>
    <row r="5765" spans="1:14" ht="15" x14ac:dyDescent="0.25">
      <c r="A5765" s="29">
        <v>44905</v>
      </c>
      <c r="B5765" s="6">
        <v>11015971.138042869</v>
      </c>
      <c r="C5765" s="41">
        <v>11015971.138042869</v>
      </c>
      <c r="D5765" s="6">
        <v>6583040.861957131</v>
      </c>
      <c r="E5765" s="6">
        <v>2518641</v>
      </c>
      <c r="F5765" s="6">
        <f t="shared" si="4298"/>
        <v>20117653</v>
      </c>
      <c r="G5765" s="6">
        <f t="shared" si="4299"/>
        <v>20117653</v>
      </c>
      <c r="H5765" s="6"/>
      <c r="I5765" s="6">
        <f t="shared" si="4300"/>
        <v>12804860.547605652</v>
      </c>
      <c r="J5765" s="6">
        <f t="shared" si="4301"/>
        <v>12804860.547605652</v>
      </c>
      <c r="K5765" s="6">
        <f t="shared" si="4302"/>
        <v>4719453.4190610182</v>
      </c>
      <c r="L5765" s="6">
        <f t="shared" si="4303"/>
        <v>1987274.7666666666</v>
      </c>
      <c r="M5765" s="6">
        <f t="shared" si="4304"/>
        <v>19511588.733333334</v>
      </c>
      <c r="N5765" s="6">
        <f t="shared" si="4305"/>
        <v>19511588.733333334</v>
      </c>
    </row>
    <row r="5766" spans="1:14" ht="15" x14ac:dyDescent="0.25">
      <c r="A5766" s="29">
        <v>44906</v>
      </c>
      <c r="B5766" s="6">
        <v>14986663.83719367</v>
      </c>
      <c r="C5766" s="41">
        <v>14986663.83719367</v>
      </c>
      <c r="D5766" s="6">
        <v>6219900.1628063302</v>
      </c>
      <c r="E5766" s="6">
        <v>1394388</v>
      </c>
      <c r="F5766" s="6">
        <f t="shared" si="4298"/>
        <v>22600952</v>
      </c>
      <c r="G5766" s="6">
        <f t="shared" si="4299"/>
        <v>22600952</v>
      </c>
      <c r="H5766" s="6"/>
      <c r="I5766" s="6">
        <f t="shared" si="4300"/>
        <v>13429996.402655138</v>
      </c>
      <c r="J5766" s="6">
        <f t="shared" si="4301"/>
        <v>13429996.402655138</v>
      </c>
      <c r="K5766" s="6">
        <f t="shared" si="4302"/>
        <v>4761474.897344864</v>
      </c>
      <c r="L5766" s="6">
        <f t="shared" si="4303"/>
        <v>2016256</v>
      </c>
      <c r="M5766" s="6">
        <f t="shared" si="4304"/>
        <v>20207727.300000001</v>
      </c>
      <c r="N5766" s="6">
        <f t="shared" si="4305"/>
        <v>20207727.300000001</v>
      </c>
    </row>
    <row r="5767" spans="1:14" ht="15" x14ac:dyDescent="0.25">
      <c r="A5767" s="29">
        <v>44907</v>
      </c>
      <c r="B5767" s="6">
        <v>1851308.7097434672</v>
      </c>
      <c r="C5767" s="41">
        <v>1851308.7097434672</v>
      </c>
      <c r="D5767" s="6">
        <v>7399813.2902565328</v>
      </c>
      <c r="E5767" s="6">
        <v>2612197</v>
      </c>
      <c r="F5767" s="6">
        <f t="shared" si="4298"/>
        <v>11863319</v>
      </c>
      <c r="G5767" s="6">
        <f t="shared" si="4299"/>
        <v>11863319</v>
      </c>
      <c r="H5767" s="6"/>
      <c r="I5767" s="6">
        <f t="shared" si="4300"/>
        <v>12306485.039984686</v>
      </c>
      <c r="J5767" s="6">
        <f t="shared" si="4301"/>
        <v>12306485.039984686</v>
      </c>
      <c r="K5767" s="6">
        <f t="shared" si="4302"/>
        <v>4882546.1933486452</v>
      </c>
      <c r="L5767" s="6">
        <f t="shared" si="4303"/>
        <v>2077650.2666666666</v>
      </c>
      <c r="M5767" s="6">
        <f t="shared" si="4304"/>
        <v>19266681.5</v>
      </c>
      <c r="N5767" s="6">
        <f t="shared" si="4305"/>
        <v>19266681.5</v>
      </c>
    </row>
    <row r="5768" spans="1:14" ht="15" x14ac:dyDescent="0.25">
      <c r="A5768" s="29">
        <v>44908</v>
      </c>
      <c r="B5768" s="6">
        <v>21063494.921116024</v>
      </c>
      <c r="C5768" s="41">
        <v>21063494.921116024</v>
      </c>
      <c r="D5768" s="6">
        <v>6764834.0788839739</v>
      </c>
      <c r="E5768" s="6">
        <v>2400445</v>
      </c>
      <c r="F5768" s="6">
        <f t="shared" si="4298"/>
        <v>30228774</v>
      </c>
      <c r="G5768" s="6">
        <f t="shared" si="4299"/>
        <v>30228774</v>
      </c>
      <c r="H5768" s="6"/>
      <c r="I5768" s="6">
        <f t="shared" si="4300"/>
        <v>12517652.827419925</v>
      </c>
      <c r="J5768" s="6">
        <f t="shared" si="4301"/>
        <v>12517652.827419925</v>
      </c>
      <c r="K5768" s="6">
        <f t="shared" si="4302"/>
        <v>4992719.5059134075</v>
      </c>
      <c r="L5768" s="6">
        <f t="shared" si="4303"/>
        <v>2146275.7999999998</v>
      </c>
      <c r="M5768" s="6">
        <f t="shared" si="4304"/>
        <v>19656648.133333333</v>
      </c>
      <c r="N5768" s="6">
        <f t="shared" si="4305"/>
        <v>19656648.133333333</v>
      </c>
    </row>
    <row r="5769" spans="1:14" ht="15" x14ac:dyDescent="0.25">
      <c r="A5769" s="29">
        <v>44909</v>
      </c>
      <c r="B5769" s="6">
        <v>12457982.428591684</v>
      </c>
      <c r="C5769" s="41">
        <v>12457982.428591684</v>
      </c>
      <c r="D5769" s="6">
        <v>5540845.5714083174</v>
      </c>
      <c r="E5769" s="6">
        <v>2490959</v>
      </c>
      <c r="F5769" s="6">
        <f t="shared" si="4298"/>
        <v>20489787</v>
      </c>
      <c r="G5769" s="6">
        <f t="shared" si="4299"/>
        <v>20489787</v>
      </c>
      <c r="H5769" s="6"/>
      <c r="I5769" s="6">
        <f t="shared" si="4300"/>
        <v>12233230.050250266</v>
      </c>
      <c r="J5769" s="6">
        <f t="shared" si="4301"/>
        <v>12233230.050250266</v>
      </c>
      <c r="K5769" s="6">
        <f t="shared" si="4302"/>
        <v>5024834.2164163999</v>
      </c>
      <c r="L5769" s="6">
        <f t="shared" si="4303"/>
        <v>2216994.0666666669</v>
      </c>
      <c r="M5769" s="6">
        <f t="shared" si="4304"/>
        <v>19475058.333333332</v>
      </c>
      <c r="N5769" s="6">
        <f t="shared" si="4305"/>
        <v>19475058.333333332</v>
      </c>
    </row>
    <row r="5770" spans="1:14" ht="15" x14ac:dyDescent="0.25">
      <c r="A5770" s="29">
        <v>44910</v>
      </c>
      <c r="B5770" s="6">
        <v>20004167.82233898</v>
      </c>
      <c r="C5770" s="41">
        <v>20004167.82233898</v>
      </c>
      <c r="D5770" s="6">
        <v>4029110.1776610203</v>
      </c>
      <c r="E5770" s="6">
        <v>-136115</v>
      </c>
      <c r="F5770" s="6">
        <f t="shared" si="4298"/>
        <v>23897163</v>
      </c>
      <c r="G5770" s="6">
        <f t="shared" si="4299"/>
        <v>23897163</v>
      </c>
      <c r="H5770" s="6"/>
      <c r="I5770" s="6">
        <f t="shared" si="4300"/>
        <v>13316313.47241354</v>
      </c>
      <c r="J5770" s="6">
        <f t="shared" si="4301"/>
        <v>13316313.47241354</v>
      </c>
      <c r="K5770" s="6">
        <f t="shared" si="4302"/>
        <v>5057081.7609197926</v>
      </c>
      <c r="L5770" s="6">
        <f t="shared" si="4303"/>
        <v>2189208.2333333334</v>
      </c>
      <c r="M5770" s="6">
        <f t="shared" si="4304"/>
        <v>20562603.466666665</v>
      </c>
      <c r="N5770" s="6">
        <f t="shared" si="4305"/>
        <v>20562603.466666665</v>
      </c>
    </row>
    <row r="5771" spans="1:14" ht="15" x14ac:dyDescent="0.25">
      <c r="A5771" s="29">
        <v>44911</v>
      </c>
      <c r="B5771" s="6">
        <v>4841252.2424632125</v>
      </c>
      <c r="C5771" s="41">
        <v>4841252.2424632125</v>
      </c>
      <c r="D5771" s="6">
        <v>4202584.7575367866</v>
      </c>
      <c r="E5771" s="6">
        <v>8365046</v>
      </c>
      <c r="F5771" s="6">
        <f t="shared" si="4298"/>
        <v>17408883</v>
      </c>
      <c r="G5771" s="6">
        <f t="shared" si="4299"/>
        <v>17408883</v>
      </c>
      <c r="H5771" s="6"/>
      <c r="I5771" s="6">
        <f t="shared" si="4300"/>
        <v>12649723.986733612</v>
      </c>
      <c r="J5771" s="6">
        <f t="shared" si="4301"/>
        <v>12649723.986733612</v>
      </c>
      <c r="K5771" s="6">
        <f t="shared" si="4302"/>
        <v>5055473.4465997228</v>
      </c>
      <c r="L5771" s="6">
        <f t="shared" si="4303"/>
        <v>2390358.5</v>
      </c>
      <c r="M5771" s="6">
        <f t="shared" si="4304"/>
        <v>20095555.933333334</v>
      </c>
      <c r="N5771" s="6">
        <f t="shared" si="4305"/>
        <v>20095555.933333334</v>
      </c>
    </row>
    <row r="5772" spans="1:14" ht="15" x14ac:dyDescent="0.25">
      <c r="A5772" s="29">
        <v>44912</v>
      </c>
      <c r="B5772" s="6">
        <v>11591736.211867966</v>
      </c>
      <c r="C5772" s="41">
        <v>11591736.211867966</v>
      </c>
      <c r="D5772" s="6">
        <v>5363302.7881320352</v>
      </c>
      <c r="E5772" s="6">
        <v>2087782</v>
      </c>
      <c r="F5772" s="6">
        <f t="shared" si="4298"/>
        <v>19042821</v>
      </c>
      <c r="G5772" s="6">
        <f t="shared" si="4299"/>
        <v>19042821</v>
      </c>
      <c r="H5772" s="6"/>
      <c r="I5772" s="6">
        <f t="shared" si="4300"/>
        <v>12794537.240365637</v>
      </c>
      <c r="J5772" s="6">
        <f t="shared" si="4301"/>
        <v>12794537.240365637</v>
      </c>
      <c r="K5772" s="6">
        <f t="shared" si="4302"/>
        <v>5078967.2596343635</v>
      </c>
      <c r="L5772" s="6">
        <f t="shared" si="4303"/>
        <v>2426879.4666666668</v>
      </c>
      <c r="M5772" s="6">
        <f t="shared" si="4304"/>
        <v>20300383.966666665</v>
      </c>
      <c r="N5772" s="6">
        <f t="shared" si="4305"/>
        <v>20300383.966666665</v>
      </c>
    </row>
    <row r="5773" spans="1:14" ht="15" x14ac:dyDescent="0.25">
      <c r="A5773" s="29">
        <v>44913</v>
      </c>
      <c r="B5773" s="6">
        <v>33309384.896579921</v>
      </c>
      <c r="C5773" s="41">
        <v>33309384.896579921</v>
      </c>
      <c r="D5773" s="6">
        <v>5754312.1034200797</v>
      </c>
      <c r="E5773" s="6">
        <v>1869701</v>
      </c>
      <c r="F5773" s="6">
        <f t="shared" si="4298"/>
        <v>40933398</v>
      </c>
      <c r="G5773" s="6">
        <f t="shared" si="4299"/>
        <v>40933398</v>
      </c>
      <c r="H5773" s="6"/>
      <c r="I5773" s="6">
        <f t="shared" si="4300"/>
        <v>13431154.316155465</v>
      </c>
      <c r="J5773" s="6">
        <f t="shared" si="4301"/>
        <v>13431154.316155465</v>
      </c>
      <c r="K5773" s="6">
        <f t="shared" si="4302"/>
        <v>5211906.1838445347</v>
      </c>
      <c r="L5773" s="6">
        <f t="shared" si="4303"/>
        <v>2469361.4</v>
      </c>
      <c r="M5773" s="6">
        <f t="shared" si="4304"/>
        <v>21112421.899999999</v>
      </c>
      <c r="N5773" s="6">
        <f t="shared" si="4305"/>
        <v>21112421.899999999</v>
      </c>
    </row>
    <row r="5774" spans="1:14" ht="15" x14ac:dyDescent="0.25">
      <c r="A5774" s="29">
        <v>44914</v>
      </c>
      <c r="B5774" s="6">
        <v>9252651.410263747</v>
      </c>
      <c r="C5774" s="41">
        <v>9252651.410263747</v>
      </c>
      <c r="D5774" s="6">
        <v>7544192.5897362521</v>
      </c>
      <c r="E5774" s="6">
        <v>2712900</v>
      </c>
      <c r="F5774" s="6">
        <f t="shared" si="4298"/>
        <v>19509744</v>
      </c>
      <c r="G5774" s="6">
        <f t="shared" si="4299"/>
        <v>19509744</v>
      </c>
      <c r="H5774" s="6"/>
      <c r="I5774" s="6">
        <f t="shared" si="4300"/>
        <v>13561011.646074729</v>
      </c>
      <c r="J5774" s="6">
        <f t="shared" si="4301"/>
        <v>13561011.646074729</v>
      </c>
      <c r="K5774" s="6">
        <f t="shared" si="4302"/>
        <v>5364844.0872586053</v>
      </c>
      <c r="L5774" s="6">
        <f t="shared" si="4303"/>
        <v>2480900.5333333332</v>
      </c>
      <c r="M5774" s="6">
        <f t="shared" si="4304"/>
        <v>21406756.266666666</v>
      </c>
      <c r="N5774" s="6">
        <f t="shared" si="4305"/>
        <v>21406756.266666666</v>
      </c>
    </row>
    <row r="5775" spans="1:14" ht="15" x14ac:dyDescent="0.25">
      <c r="A5775" s="29">
        <v>44915</v>
      </c>
      <c r="B5775" s="6">
        <v>18092224.068150979</v>
      </c>
      <c r="C5775" s="41">
        <v>18092224.068150979</v>
      </c>
      <c r="D5775" s="6">
        <v>7389598.9318490215</v>
      </c>
      <c r="E5775" s="6">
        <v>3368619</v>
      </c>
      <c r="F5775" s="6">
        <f t="shared" si="4298"/>
        <v>28850442</v>
      </c>
      <c r="G5775" s="6">
        <f t="shared" si="4299"/>
        <v>28850442</v>
      </c>
      <c r="H5775" s="6"/>
      <c r="I5775" s="6">
        <f t="shared" si="4300"/>
        <v>13227462.397003083</v>
      </c>
      <c r="J5775" s="6">
        <f t="shared" si="4301"/>
        <v>13227462.397003083</v>
      </c>
      <c r="K5775" s="6">
        <f t="shared" si="4302"/>
        <v>5518282.2363302512</v>
      </c>
      <c r="L5775" s="6">
        <f t="shared" si="4303"/>
        <v>2533816.4666666668</v>
      </c>
      <c r="M5775" s="6">
        <f t="shared" si="4304"/>
        <v>21279561.100000001</v>
      </c>
      <c r="N5775" s="6">
        <f t="shared" si="4305"/>
        <v>21279561.100000001</v>
      </c>
    </row>
    <row r="5776" spans="1:14" ht="15" x14ac:dyDescent="0.25">
      <c r="A5776" s="29">
        <v>44916</v>
      </c>
      <c r="B5776" s="6">
        <v>19999062.864567515</v>
      </c>
      <c r="C5776" s="41">
        <v>19999062.864567515</v>
      </c>
      <c r="D5776" s="6">
        <v>4181407.1354324864</v>
      </c>
      <c r="E5776" s="6">
        <v>3384989</v>
      </c>
      <c r="F5776" s="6">
        <f t="shared" si="4298"/>
        <v>27565459</v>
      </c>
      <c r="G5776" s="6">
        <f t="shared" si="4299"/>
        <v>27565459</v>
      </c>
      <c r="H5776" s="6"/>
      <c r="I5776" s="6">
        <f t="shared" si="4300"/>
        <v>13458144.3366728</v>
      </c>
      <c r="J5776" s="6">
        <f t="shared" si="4301"/>
        <v>13458144.3366728</v>
      </c>
      <c r="K5776" s="6">
        <f t="shared" si="4302"/>
        <v>5520079.1966605363</v>
      </c>
      <c r="L5776" s="6">
        <f t="shared" si="4303"/>
        <v>2600682.1</v>
      </c>
      <c r="M5776" s="6">
        <f t="shared" si="4304"/>
        <v>21578905.633333333</v>
      </c>
      <c r="N5776" s="6">
        <f t="shared" si="4305"/>
        <v>21578905.633333333</v>
      </c>
    </row>
    <row r="5777" spans="1:14" ht="15" x14ac:dyDescent="0.25">
      <c r="A5777" s="29">
        <v>44917</v>
      </c>
      <c r="B5777" s="6">
        <v>12319360.010270391</v>
      </c>
      <c r="C5777" s="41">
        <v>12319360.010270391</v>
      </c>
      <c r="D5777" s="6">
        <v>2260802.9897296098</v>
      </c>
      <c r="E5777" s="6">
        <v>1728738</v>
      </c>
      <c r="F5777" s="6">
        <f t="shared" si="4298"/>
        <v>16308901</v>
      </c>
      <c r="G5777" s="6">
        <f t="shared" si="4299"/>
        <v>16308901</v>
      </c>
      <c r="H5777" s="6"/>
      <c r="I5777" s="6">
        <f t="shared" si="4300"/>
        <v>14444819.520219041</v>
      </c>
      <c r="J5777" s="6">
        <f t="shared" si="4301"/>
        <v>14444819.520219041</v>
      </c>
      <c r="K5777" s="6">
        <f t="shared" si="4302"/>
        <v>5524391.1131142937</v>
      </c>
      <c r="L5777" s="6">
        <f t="shared" si="4303"/>
        <v>2558157.6666666665</v>
      </c>
      <c r="M5777" s="6">
        <f t="shared" si="4304"/>
        <v>22527368.300000001</v>
      </c>
      <c r="N5777" s="6">
        <f t="shared" si="4305"/>
        <v>22527368.300000001</v>
      </c>
    </row>
    <row r="5778" spans="1:14" ht="15" x14ac:dyDescent="0.25">
      <c r="A5778" s="29">
        <v>44918</v>
      </c>
      <c r="B5778" s="6">
        <v>-1150234.523278479</v>
      </c>
      <c r="C5778" s="41">
        <v>-1150234.523278479</v>
      </c>
      <c r="D5778" s="6">
        <v>1854234.523278479</v>
      </c>
      <c r="E5778" s="6">
        <v>2161757</v>
      </c>
      <c r="F5778" s="6">
        <f t="shared" si="4298"/>
        <v>2865757</v>
      </c>
      <c r="G5778" s="6">
        <f t="shared" si="4299"/>
        <v>2865757</v>
      </c>
      <c r="H5778" s="6"/>
      <c r="I5778" s="6">
        <f t="shared" si="4300"/>
        <v>13409876.262025965</v>
      </c>
      <c r="J5778" s="6">
        <f t="shared" si="4301"/>
        <v>13409876.262025965</v>
      </c>
      <c r="K5778" s="6">
        <f t="shared" si="4302"/>
        <v>5521284.004640704</v>
      </c>
      <c r="L5778" s="6">
        <f t="shared" si="4303"/>
        <v>2227821.2333333334</v>
      </c>
      <c r="M5778" s="6">
        <f t="shared" si="4304"/>
        <v>21158981.5</v>
      </c>
      <c r="N5778" s="6">
        <f t="shared" si="4305"/>
        <v>21158981.5</v>
      </c>
    </row>
    <row r="5779" spans="1:14" ht="15" x14ac:dyDescent="0.25">
      <c r="A5779" s="29">
        <v>44919</v>
      </c>
      <c r="B5779" s="6">
        <v>14940987.108483985</v>
      </c>
      <c r="C5779" s="41">
        <v>14940987.108483985</v>
      </c>
      <c r="D5779" s="6">
        <v>1991477.8915160145</v>
      </c>
      <c r="E5779" s="6">
        <v>961965</v>
      </c>
      <c r="F5779" s="6">
        <f t="shared" si="4298"/>
        <v>17894430</v>
      </c>
      <c r="G5779" s="6">
        <f t="shared" si="4299"/>
        <v>17894430</v>
      </c>
      <c r="H5779" s="6"/>
      <c r="I5779" s="6">
        <f t="shared" si="4300"/>
        <v>13047844.867748531</v>
      </c>
      <c r="J5779" s="6">
        <f t="shared" si="4301"/>
        <v>13047844.867748531</v>
      </c>
      <c r="K5779" s="6">
        <f t="shared" si="4302"/>
        <v>5534048.0989181343</v>
      </c>
      <c r="L5779" s="6">
        <f t="shared" si="4303"/>
        <v>2199264.9</v>
      </c>
      <c r="M5779" s="6">
        <f t="shared" si="4304"/>
        <v>20781157.866666667</v>
      </c>
      <c r="N5779" s="6">
        <f t="shared" si="4305"/>
        <v>20781157.866666667</v>
      </c>
    </row>
    <row r="5780" spans="1:14" ht="15" x14ac:dyDescent="0.25">
      <c r="A5780" s="29">
        <v>44920</v>
      </c>
      <c r="B5780" s="6">
        <v>13397514.915761039</v>
      </c>
      <c r="C5780" s="41">
        <v>13397514.915761039</v>
      </c>
      <c r="D5780" s="6">
        <v>2940628.0842389613</v>
      </c>
      <c r="E5780" s="6">
        <v>730703</v>
      </c>
      <c r="F5780" s="6">
        <f t="shared" si="4298"/>
        <v>17068846</v>
      </c>
      <c r="G5780" s="6">
        <f t="shared" si="4299"/>
        <v>17068846</v>
      </c>
      <c r="H5780" s="6"/>
      <c r="I5780" s="6">
        <f t="shared" si="4300"/>
        <v>12951232.761540173</v>
      </c>
      <c r="J5780" s="6">
        <f t="shared" si="4301"/>
        <v>12951232.761540173</v>
      </c>
      <c r="K5780" s="6">
        <f t="shared" si="4302"/>
        <v>5574090.2717931652</v>
      </c>
      <c r="L5780" s="6">
        <f t="shared" si="4303"/>
        <v>2177402.8333333335</v>
      </c>
      <c r="M5780" s="6">
        <f t="shared" si="4304"/>
        <v>20702725.866666667</v>
      </c>
      <c r="N5780" s="6">
        <f t="shared" si="4305"/>
        <v>20702725.866666667</v>
      </c>
    </row>
    <row r="5781" spans="1:14" ht="15" x14ac:dyDescent="0.25">
      <c r="A5781" s="29">
        <v>44921</v>
      </c>
      <c r="B5781" s="6">
        <v>-7195872.2017100062</v>
      </c>
      <c r="C5781" s="41">
        <v>-7195872.2017100062</v>
      </c>
      <c r="D5781" s="6">
        <v>3409683.2017100062</v>
      </c>
      <c r="E5781" s="6">
        <v>1171856</v>
      </c>
      <c r="F5781" s="6">
        <f t="shared" si="4298"/>
        <v>-2614333</v>
      </c>
      <c r="G5781" s="6">
        <f t="shared" si="4299"/>
        <v>-2614333</v>
      </c>
      <c r="H5781" s="6"/>
      <c r="I5781" s="6">
        <f t="shared" si="4300"/>
        <v>12295664.499548528</v>
      </c>
      <c r="J5781" s="6">
        <f t="shared" si="4301"/>
        <v>12295664.499548528</v>
      </c>
      <c r="K5781" s="6">
        <f t="shared" si="4302"/>
        <v>5643411.9004514767</v>
      </c>
      <c r="L5781" s="6">
        <f t="shared" si="4303"/>
        <v>2175543.8666666667</v>
      </c>
      <c r="M5781" s="6">
        <f t="shared" si="4304"/>
        <v>20114620.266666666</v>
      </c>
      <c r="N5781" s="6">
        <f t="shared" si="4305"/>
        <v>20114620.266666666</v>
      </c>
    </row>
    <row r="5782" spans="1:14" ht="15" x14ac:dyDescent="0.25">
      <c r="A5782" s="29">
        <v>44922</v>
      </c>
      <c r="B5782" s="6">
        <v>41226410.877846546</v>
      </c>
      <c r="C5782" s="41">
        <v>41226410.877846546</v>
      </c>
      <c r="D5782" s="6">
        <v>3119995.122153454</v>
      </c>
      <c r="E5782" s="6">
        <v>1290148</v>
      </c>
      <c r="F5782" s="6">
        <f t="shared" si="4298"/>
        <v>45636554</v>
      </c>
      <c r="G5782" s="6">
        <f t="shared" si="4299"/>
        <v>45636554</v>
      </c>
      <c r="H5782" s="6"/>
      <c r="I5782" s="6">
        <f t="shared" si="4300"/>
        <v>13707186.227730529</v>
      </c>
      <c r="J5782" s="6">
        <f t="shared" si="4301"/>
        <v>13707186.227730529</v>
      </c>
      <c r="K5782" s="6">
        <f t="shared" si="4302"/>
        <v>5687843.0389361428</v>
      </c>
      <c r="L5782" s="6">
        <f t="shared" si="4303"/>
        <v>2158445.2333333334</v>
      </c>
      <c r="M5782" s="6">
        <f t="shared" si="4304"/>
        <v>21553474.5</v>
      </c>
      <c r="N5782" s="6">
        <f t="shared" si="4305"/>
        <v>21553474.5</v>
      </c>
    </row>
    <row r="5783" spans="1:14" ht="15" x14ac:dyDescent="0.25">
      <c r="A5783" s="29">
        <v>44923</v>
      </c>
      <c r="B5783" s="6">
        <v>-44631.426131365821</v>
      </c>
      <c r="C5783" s="41">
        <v>-44631.426131365821</v>
      </c>
      <c r="D5783" s="6">
        <v>5900328.4261313658</v>
      </c>
      <c r="E5783" s="6">
        <v>1436263</v>
      </c>
      <c r="F5783" s="6">
        <f t="shared" si="4298"/>
        <v>7291960</v>
      </c>
      <c r="G5783" s="6">
        <f t="shared" si="4299"/>
        <v>7291960</v>
      </c>
      <c r="H5783" s="6"/>
      <c r="I5783" s="6">
        <f t="shared" si="4300"/>
        <v>13603247.151419636</v>
      </c>
      <c r="J5783" s="6">
        <f t="shared" si="4301"/>
        <v>13603247.151419636</v>
      </c>
      <c r="K5783" s="6">
        <f t="shared" si="4302"/>
        <v>5675139.9819136988</v>
      </c>
      <c r="L5783" s="6">
        <f t="shared" si="4303"/>
        <v>2164210.1</v>
      </c>
      <c r="M5783" s="6">
        <f t="shared" si="4304"/>
        <v>21442597.233333334</v>
      </c>
      <c r="N5783" s="6">
        <f t="shared" si="4305"/>
        <v>21442597.233333334</v>
      </c>
    </row>
    <row r="5784" spans="1:14" ht="15" x14ac:dyDescent="0.25">
      <c r="A5784" s="29">
        <v>44924</v>
      </c>
      <c r="B5784" s="6">
        <v>17086604.847830303</v>
      </c>
      <c r="C5784" s="41">
        <v>17086604.847830303</v>
      </c>
      <c r="D5784" s="6">
        <v>3245858.1521696956</v>
      </c>
      <c r="E5784" s="6">
        <v>4574666</v>
      </c>
      <c r="F5784" s="6">
        <f t="shared" si="4298"/>
        <v>24907129</v>
      </c>
      <c r="G5784" s="6">
        <f t="shared" si="4299"/>
        <v>24907129</v>
      </c>
      <c r="H5784" s="6"/>
      <c r="I5784" s="6">
        <f t="shared" si="4300"/>
        <v>12375078.914542092</v>
      </c>
      <c r="J5784" s="6">
        <f t="shared" si="4301"/>
        <v>12375078.914542092</v>
      </c>
      <c r="K5784" s="6">
        <f t="shared" si="4302"/>
        <v>5629801.8854579059</v>
      </c>
      <c r="L5784" s="6">
        <f t="shared" si="4303"/>
        <v>2263764.8666666667</v>
      </c>
      <c r="M5784" s="6">
        <f t="shared" si="4304"/>
        <v>20268645.666666668</v>
      </c>
      <c r="N5784" s="6">
        <f t="shared" si="4305"/>
        <v>20268645.666666668</v>
      </c>
    </row>
    <row r="5785" spans="1:14" ht="15" x14ac:dyDescent="0.25">
      <c r="A5785" s="29">
        <v>44925</v>
      </c>
      <c r="B5785" s="6">
        <v>16014607.288991123</v>
      </c>
      <c r="C5785" s="41">
        <v>16014607.288991123</v>
      </c>
      <c r="D5785" s="6">
        <v>2354237.7110088775</v>
      </c>
      <c r="E5785" s="6">
        <v>1437463</v>
      </c>
      <c r="F5785" s="6">
        <f t="shared" si="4298"/>
        <v>19806308</v>
      </c>
      <c r="G5785" s="6">
        <f t="shared" si="4299"/>
        <v>19806308</v>
      </c>
      <c r="H5785" s="6"/>
      <c r="I5785" s="6">
        <f t="shared" si="4300"/>
        <v>12987932.881136667</v>
      </c>
      <c r="J5785" s="6">
        <f t="shared" si="4301"/>
        <v>12987932.881136667</v>
      </c>
      <c r="K5785" s="6">
        <f t="shared" si="4302"/>
        <v>5481226.1188633321</v>
      </c>
      <c r="L5785" s="6">
        <f t="shared" si="4303"/>
        <v>2242710.7333333334</v>
      </c>
      <c r="M5785" s="6">
        <f t="shared" si="4304"/>
        <v>20711869.733333334</v>
      </c>
      <c r="N5785" s="6">
        <f t="shared" si="4305"/>
        <v>20711869.733333334</v>
      </c>
    </row>
    <row r="5786" spans="1:14" ht="15" x14ac:dyDescent="0.25">
      <c r="A5786" s="29">
        <v>44926</v>
      </c>
      <c r="B5786" s="6">
        <v>367561.02882503904</v>
      </c>
      <c r="C5786" s="41">
        <v>367561.02882503904</v>
      </c>
      <c r="D5786" s="6">
        <v>2144411.971174961</v>
      </c>
      <c r="E5786" s="6">
        <v>1004047</v>
      </c>
      <c r="F5786" s="6">
        <f t="shared" si="4298"/>
        <v>3516020</v>
      </c>
      <c r="G5786" s="6">
        <f t="shared" si="4299"/>
        <v>3516020</v>
      </c>
      <c r="H5786" s="6"/>
      <c r="I5786" s="6">
        <f t="shared" si="4300"/>
        <v>13236082.141271777</v>
      </c>
      <c r="J5786" s="6">
        <f t="shared" si="4301"/>
        <v>13236082.141271777</v>
      </c>
      <c r="K5786" s="6">
        <f t="shared" si="4302"/>
        <v>5284909.3587282216</v>
      </c>
      <c r="L5786" s="6">
        <f t="shared" si="4303"/>
        <v>2091787.1333333333</v>
      </c>
      <c r="M5786" s="6">
        <f t="shared" si="4304"/>
        <v>20612778.633333333</v>
      </c>
      <c r="N5786" s="6">
        <f t="shared" si="4305"/>
        <v>20612778.633333333</v>
      </c>
    </row>
    <row r="5787" spans="1:14" ht="15" x14ac:dyDescent="0.25">
      <c r="A5787" s="29"/>
      <c r="B5787" s="6"/>
      <c r="C5787" s="41"/>
      <c r="D5787" s="34"/>
      <c r="E5787" s="34"/>
      <c r="F5787" s="6"/>
      <c r="G5787" s="6"/>
      <c r="H5787" s="6"/>
      <c r="I5787" s="6"/>
      <c r="J5787" s="6"/>
      <c r="K5787" s="6"/>
      <c r="L5787" s="6"/>
      <c r="M5787" s="6"/>
      <c r="N5787" s="6"/>
    </row>
    <row r="5788" spans="1:14" ht="15" x14ac:dyDescent="0.25">
      <c r="A5788" s="29"/>
      <c r="B5788" s="6"/>
      <c r="C5788" s="41"/>
      <c r="D5788" s="34"/>
      <c r="E5788" s="34"/>
      <c r="F5788" s="6"/>
      <c r="G5788" s="6"/>
      <c r="H5788" s="6"/>
      <c r="I5788" s="6"/>
      <c r="J5788" s="6"/>
      <c r="K5788" s="6"/>
      <c r="L5788" s="6"/>
      <c r="M5788" s="6"/>
      <c r="N5788" s="6"/>
    </row>
    <row r="5789" spans="1:14" ht="15" x14ac:dyDescent="0.25">
      <c r="A5789" s="29"/>
      <c r="B5789" s="6"/>
      <c r="C5789" s="41"/>
      <c r="D5789" s="34"/>
      <c r="E5789" s="34"/>
      <c r="F5789" s="6"/>
      <c r="G5789" s="6"/>
      <c r="H5789" s="6"/>
      <c r="I5789" s="6"/>
      <c r="J5789" s="6"/>
      <c r="K5789" s="6"/>
      <c r="L5789" s="6"/>
      <c r="M5789" s="6"/>
      <c r="N5789" s="6"/>
    </row>
    <row r="5790" spans="1:14" ht="15" x14ac:dyDescent="0.25">
      <c r="A5790" s="29"/>
      <c r="B5790" s="6"/>
      <c r="C5790" s="41"/>
      <c r="D5790" s="34"/>
      <c r="E5790" s="34"/>
      <c r="F5790" s="6"/>
      <c r="G5790" s="6"/>
      <c r="H5790" s="6"/>
      <c r="I5790" s="6"/>
      <c r="J5790" s="6"/>
      <c r="K5790" s="6"/>
      <c r="L5790" s="6"/>
      <c r="M5790" s="6"/>
      <c r="N5790" s="6"/>
    </row>
    <row r="5791" spans="1:14" ht="15" x14ac:dyDescent="0.25">
      <c r="A5791" s="29"/>
      <c r="B5791" s="6"/>
      <c r="C5791" s="41"/>
      <c r="D5791" s="34"/>
      <c r="E5791" s="34"/>
      <c r="F5791" s="6"/>
      <c r="G5791" s="6"/>
      <c r="H5791" s="6"/>
      <c r="I5791" s="6"/>
      <c r="J5791" s="6"/>
      <c r="K5791" s="6"/>
      <c r="L5791" s="6"/>
      <c r="M5791" s="6"/>
      <c r="N5791" s="6"/>
    </row>
    <row r="5792" spans="1:14" ht="15" x14ac:dyDescent="0.25">
      <c r="A5792" s="29"/>
      <c r="B5792" s="6"/>
      <c r="C5792" s="41"/>
      <c r="D5792" s="34"/>
      <c r="E5792" s="34"/>
      <c r="F5792" s="6"/>
      <c r="G5792" s="6"/>
      <c r="H5792" s="6"/>
      <c r="I5792" s="6"/>
      <c r="J5792" s="6"/>
      <c r="K5792" s="6"/>
      <c r="L5792" s="6"/>
      <c r="M5792" s="6"/>
      <c r="N5792" s="6"/>
    </row>
    <row r="5793" spans="1:14" ht="15" x14ac:dyDescent="0.25">
      <c r="A5793" s="29"/>
      <c r="B5793" s="6"/>
      <c r="C5793" s="41"/>
      <c r="D5793" s="34"/>
      <c r="E5793" s="34"/>
      <c r="F5793" s="6"/>
      <c r="G5793" s="6"/>
      <c r="H5793" s="6"/>
      <c r="I5793" s="6"/>
      <c r="J5793" s="6"/>
      <c r="K5793" s="6"/>
      <c r="L5793" s="6"/>
      <c r="M5793" s="6"/>
      <c r="N5793" s="6"/>
    </row>
    <row r="5794" spans="1:14" ht="15" x14ac:dyDescent="0.25">
      <c r="A5794" s="29"/>
      <c r="B5794" s="6"/>
      <c r="C5794" s="41"/>
      <c r="D5794" s="34"/>
      <c r="E5794" s="34"/>
      <c r="F5794" s="6"/>
      <c r="G5794" s="6"/>
      <c r="H5794" s="6"/>
      <c r="I5794" s="6"/>
      <c r="J5794" s="6"/>
      <c r="K5794" s="6"/>
      <c r="L5794" s="6"/>
      <c r="M5794" s="6"/>
      <c r="N5794" s="6"/>
    </row>
    <row r="5795" spans="1:14" ht="15" x14ac:dyDescent="0.25">
      <c r="A5795" s="29"/>
      <c r="B5795" s="6"/>
      <c r="C5795" s="41"/>
      <c r="D5795" s="34"/>
      <c r="E5795" s="34"/>
      <c r="F5795" s="6"/>
      <c r="G5795" s="6"/>
      <c r="H5795" s="6"/>
      <c r="I5795" s="6"/>
      <c r="J5795" s="6"/>
      <c r="K5795" s="6"/>
      <c r="L5795" s="6"/>
      <c r="M5795" s="6"/>
      <c r="N5795" s="6"/>
    </row>
    <row r="5796" spans="1:14" ht="15" x14ac:dyDescent="0.25">
      <c r="A5796" s="29"/>
      <c r="B5796" s="6"/>
      <c r="C5796" s="41"/>
      <c r="D5796" s="34"/>
      <c r="E5796" s="34"/>
      <c r="F5796" s="6"/>
      <c r="G5796" s="6"/>
      <c r="H5796" s="6"/>
      <c r="I5796" s="6"/>
      <c r="J5796" s="6"/>
      <c r="K5796" s="6"/>
      <c r="L5796" s="6"/>
      <c r="M5796" s="6"/>
      <c r="N5796" s="6"/>
    </row>
    <row r="5797" spans="1:14" ht="15" x14ac:dyDescent="0.25">
      <c r="A5797" s="29"/>
      <c r="B5797" s="6"/>
      <c r="C5797" s="41"/>
      <c r="D5797" s="34"/>
      <c r="E5797" s="34"/>
      <c r="F5797" s="6"/>
      <c r="G5797" s="6"/>
      <c r="H5797" s="6"/>
      <c r="I5797" s="6"/>
      <c r="J5797" s="6"/>
      <c r="K5797" s="6"/>
      <c r="L5797" s="6"/>
      <c r="M5797" s="6"/>
      <c r="N5797" s="6"/>
    </row>
    <row r="5798" spans="1:14" ht="15" x14ac:dyDescent="0.25">
      <c r="A5798" s="29"/>
      <c r="B5798" s="6"/>
      <c r="C5798" s="41"/>
      <c r="D5798" s="34"/>
      <c r="E5798" s="34"/>
      <c r="F5798" s="6"/>
      <c r="G5798" s="6"/>
      <c r="H5798" s="6"/>
      <c r="I5798" s="6"/>
      <c r="J5798" s="6"/>
      <c r="K5798" s="6"/>
      <c r="L5798" s="6"/>
      <c r="M5798" s="6"/>
      <c r="N5798" s="6"/>
    </row>
    <row r="5799" spans="1:14" ht="15" x14ac:dyDescent="0.25">
      <c r="A5799" s="29"/>
      <c r="B5799" s="6"/>
      <c r="C5799" s="41"/>
      <c r="D5799" s="34"/>
      <c r="E5799" s="34"/>
      <c r="F5799" s="6"/>
      <c r="G5799" s="6"/>
      <c r="H5799" s="6"/>
      <c r="I5799" s="6"/>
      <c r="J5799" s="6"/>
      <c r="K5799" s="6"/>
      <c r="L5799" s="6"/>
      <c r="M5799" s="6"/>
      <c r="N5799" s="6"/>
    </row>
    <row r="5800" spans="1:14" ht="15" x14ac:dyDescent="0.25">
      <c r="A5800" s="29"/>
      <c r="B5800" s="6"/>
      <c r="C5800" s="41"/>
      <c r="D5800" s="34"/>
      <c r="E5800" s="34"/>
      <c r="F5800" s="6"/>
      <c r="G5800" s="6"/>
      <c r="H5800" s="6"/>
      <c r="I5800" s="6"/>
      <c r="J5800" s="6"/>
      <c r="K5800" s="6"/>
      <c r="L5800" s="6"/>
      <c r="M5800" s="6"/>
      <c r="N5800" s="6"/>
    </row>
    <row r="5801" spans="1:14" ht="15" x14ac:dyDescent="0.25">
      <c r="A5801" s="29"/>
      <c r="B5801" s="6"/>
      <c r="C5801" s="41"/>
      <c r="D5801" s="34"/>
      <c r="E5801" s="34"/>
      <c r="F5801" s="6"/>
      <c r="G5801" s="6"/>
      <c r="H5801" s="6"/>
      <c r="I5801" s="6"/>
      <c r="J5801" s="6"/>
      <c r="K5801" s="6"/>
      <c r="L5801" s="6"/>
      <c r="M5801" s="6"/>
      <c r="N5801" s="6"/>
    </row>
    <row r="5802" spans="1:14" ht="15" x14ac:dyDescent="0.25">
      <c r="A5802" s="29"/>
      <c r="B5802" s="6"/>
      <c r="C5802" s="41"/>
      <c r="D5802" s="34"/>
      <c r="E5802" s="34"/>
      <c r="F5802" s="6"/>
      <c r="G5802" s="6"/>
      <c r="H5802" s="6"/>
      <c r="I5802" s="6"/>
      <c r="J5802" s="6"/>
      <c r="K5802" s="6"/>
      <c r="L5802" s="6"/>
      <c r="M5802" s="6"/>
      <c r="N5802" s="6"/>
    </row>
    <row r="5803" spans="1:14" ht="15" x14ac:dyDescent="0.25">
      <c r="A5803" s="29"/>
      <c r="B5803" s="6"/>
      <c r="C5803" s="41"/>
      <c r="D5803" s="34"/>
      <c r="E5803" s="34"/>
      <c r="F5803" s="6"/>
      <c r="G5803" s="6"/>
      <c r="H5803" s="6"/>
      <c r="I5803" s="6"/>
      <c r="J5803" s="6"/>
      <c r="K5803" s="6"/>
      <c r="L5803" s="6"/>
      <c r="M5803" s="6"/>
      <c r="N5803" s="6"/>
    </row>
    <row r="5804" spans="1:14" ht="15" x14ac:dyDescent="0.25">
      <c r="A5804" s="29"/>
      <c r="B5804" s="6"/>
      <c r="C5804" s="41"/>
      <c r="D5804" s="34"/>
      <c r="E5804" s="34"/>
      <c r="F5804" s="6"/>
      <c r="G5804" s="6"/>
      <c r="H5804" s="6"/>
      <c r="I5804" s="6"/>
      <c r="J5804" s="6"/>
      <c r="K5804" s="6"/>
      <c r="L5804" s="6"/>
      <c r="M5804" s="6"/>
      <c r="N5804" s="6"/>
    </row>
    <row r="5805" spans="1:14" ht="15" x14ac:dyDescent="0.25">
      <c r="A5805" s="29"/>
      <c r="B5805" s="6"/>
      <c r="C5805" s="41"/>
      <c r="D5805" s="34"/>
      <c r="E5805" s="34"/>
      <c r="F5805" s="6"/>
      <c r="G5805" s="6"/>
      <c r="H5805" s="6"/>
      <c r="I5805" s="6"/>
      <c r="J5805" s="6"/>
      <c r="K5805" s="6"/>
      <c r="L5805" s="6"/>
      <c r="M5805" s="6"/>
      <c r="N5805" s="6"/>
    </row>
    <row r="5806" spans="1:14" ht="15" x14ac:dyDescent="0.25">
      <c r="A5806" s="29"/>
      <c r="B5806" s="6"/>
      <c r="C5806" s="41"/>
      <c r="D5806" s="34"/>
      <c r="E5806" s="34"/>
      <c r="F5806" s="6"/>
      <c r="G5806" s="6"/>
      <c r="H5806" s="6"/>
      <c r="I5806" s="6"/>
      <c r="J5806" s="6"/>
      <c r="K5806" s="6"/>
      <c r="L5806" s="6"/>
      <c r="M5806" s="6"/>
      <c r="N5806" s="6"/>
    </row>
    <row r="5807" spans="1:14" ht="15" x14ac:dyDescent="0.25">
      <c r="A5807" s="29"/>
      <c r="B5807" s="6"/>
      <c r="C5807" s="41"/>
      <c r="D5807" s="34"/>
      <c r="E5807" s="34"/>
      <c r="F5807" s="6"/>
      <c r="G5807" s="6"/>
      <c r="H5807" s="6"/>
      <c r="I5807" s="6"/>
      <c r="J5807" s="6"/>
      <c r="K5807" s="6"/>
      <c r="L5807" s="6"/>
      <c r="M5807" s="6"/>
      <c r="N5807" s="6"/>
    </row>
    <row r="5808" spans="1:14" ht="15.75" thickBot="1" x14ac:dyDescent="0.3">
      <c r="A5808" s="29"/>
      <c r="B5808" s="6"/>
      <c r="C5808" s="41"/>
      <c r="D5808" s="34"/>
      <c r="E5808" s="34"/>
      <c r="F5808" s="6"/>
      <c r="G5808" s="6"/>
      <c r="H5808" s="6"/>
      <c r="I5808" s="6"/>
      <c r="J5808" s="6"/>
      <c r="K5808" s="6"/>
      <c r="L5808" s="6"/>
      <c r="M5808" s="6"/>
      <c r="N5808" s="6"/>
    </row>
    <row r="5809" spans="2:7" ht="93.75" customHeight="1" thickBot="1" x14ac:dyDescent="0.25">
      <c r="B5809" s="34"/>
      <c r="C5809" s="34"/>
      <c r="D5809" s="38" t="s">
        <v>13</v>
      </c>
      <c r="E5809" s="39"/>
      <c r="F5809" s="39"/>
      <c r="G5809" s="40"/>
    </row>
  </sheetData>
  <autoFilter ref="A1:F5025" xr:uid="{00000000-0009-0000-0000-000000000000}"/>
  <mergeCells count="1">
    <mergeCell ref="D5809:G580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49" workbookViewId="0">
      <selection activeCell="M87" sqref="M87"/>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2023-01-10T15:36:53Z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