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Hollie.Manicom\National Gas Team\Energy Balancing - Documents\UAG\shrink\1. Shrinkage Analysis\External Web site data\2025\8. August\M+15\"/>
    </mc:Choice>
  </mc:AlternateContent>
  <xr:revisionPtr revIDLastSave="0" documentId="13_ncr:1_{6F9BE337-4CB1-498C-B51C-2DC8E7A87091}" xr6:coauthVersionLast="47" xr6:coauthVersionMax="47" xr10:uidLastSave="{00000000-0000-0000-0000-000000000000}"/>
  <bookViews>
    <workbookView xWindow="-110" yWindow="-110" windowWidth="19420" windowHeight="1030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730" i="10" l="1"/>
  <c r="I6730" i="10"/>
  <c r="J6730" i="10"/>
  <c r="K6730" i="10"/>
  <c r="L6730" i="10"/>
  <c r="G6731" i="10"/>
  <c r="I6731" i="10"/>
  <c r="J6731" i="10"/>
  <c r="K6731" i="10"/>
  <c r="L6731" i="10"/>
  <c r="N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F6751" i="10"/>
  <c r="F6752" i="10"/>
  <c r="F6753" i="10"/>
  <c r="F6754" i="10"/>
  <c r="F6755" i="10"/>
  <c r="F6756" i="10"/>
  <c r="F6757" i="10"/>
  <c r="F6758" i="10"/>
  <c r="F6759" i="10"/>
  <c r="F6760" i="10"/>
  <c r="F6730" i="10"/>
  <c r="M6730" i="10" s="1"/>
  <c r="G6699" i="10"/>
  <c r="N6699" i="10" s="1"/>
  <c r="I6699" i="10"/>
  <c r="J6699" i="10"/>
  <c r="K6699" i="10"/>
  <c r="L6699" i="10"/>
  <c r="G6700" i="10"/>
  <c r="I6700" i="10"/>
  <c r="J6700" i="10"/>
  <c r="K6700" i="10"/>
  <c r="L6700" i="10"/>
  <c r="M6700" i="10"/>
  <c r="N6700" i="10"/>
  <c r="G6701" i="10"/>
  <c r="N6702" i="10" s="1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M6702" i="10" s="1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M6669" i="10" s="1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M6742" i="10" l="1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83" i="10" l="1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<sst xmlns="http://schemas.openxmlformats.org/spreadsheetml/2006/main" count="49" uniqueCount="49">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</sst>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196.04065879515835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279.71800520484157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72.282718000000003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1171155</xdr:colOff>
      <xdr:row>6761</xdr:row>
      <xdr:rowOff>26812</xdr:rowOff>
    </xdr:from>
    <xdr:to>
      <xdr:col>5</xdr:col>
      <xdr:colOff>1736441</xdr:colOff>
      <xdr:row>6770</xdr:row>
      <xdr:rowOff>162963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623718" y="1136883187"/>
          <a:ext cx="7018473" cy="163633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754" activePane="bottomLeft" state="frozen"/>
      <selection pane="bottomLeft" activeCell="B6767" sqref="B6767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A6699" s="27">
        <v>45839</v>
      </c>
      <c r="B6699" s="28">
        <v>-1915813.6043789326</v>
      </c>
      <c r="C6699" s="28">
        <v>-1915813.6043789326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3558868.2434351747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5501676.5999999996</v>
      </c>
    </row>
    <row r="6700" spans="1:14" x14ac:dyDescent="0.25">
      <c r="A6700" s="27">
        <v>45840</v>
      </c>
      <c r="B6700" s="28">
        <v>-40089408.483352773</v>
      </c>
      <c r="C6700" s="28">
        <v>-40089408.483352773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-36891263</v>
      </c>
      <c r="H6700" s="5"/>
      <c r="I6700" s="5">
        <f t="shared" si="4549"/>
        <v>2193583.2634374942</v>
      </c>
      <c r="J6700" s="5">
        <f t="shared" si="4550"/>
        <v>2193583.2634374942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4200727.166666667</v>
      </c>
    </row>
    <row r="6701" spans="1:14" x14ac:dyDescent="0.25">
      <c r="A6701" s="27">
        <v>45841</v>
      </c>
      <c r="B6701" s="28">
        <v>8285626.5625238698</v>
      </c>
      <c r="C6701" s="28">
        <v>8285626.5625238698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</v>
      </c>
      <c r="H6701" s="5"/>
      <c r="I6701" s="5">
        <f t="shared" si="4549"/>
        <v>2420836.8308347221</v>
      </c>
      <c r="J6701" s="5">
        <f t="shared" si="4550"/>
        <v>2420836.8308347221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4497962.7666666666</v>
      </c>
    </row>
    <row r="6702" spans="1:14" x14ac:dyDescent="0.25">
      <c r="A6702" s="27">
        <v>45842</v>
      </c>
      <c r="B6702" s="28">
        <v>16217166.487286702</v>
      </c>
      <c r="C6702" s="28">
        <v>16217166.487286702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19174302</v>
      </c>
      <c r="H6702" s="5"/>
      <c r="I6702" s="5">
        <f t="shared" si="4549"/>
        <v>3248747.4408198292</v>
      </c>
      <c r="J6702" s="5">
        <f t="shared" si="4550"/>
        <v>3248747.4408198292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5385710.1333333338</v>
      </c>
    </row>
    <row r="6703" spans="1:14" x14ac:dyDescent="0.25">
      <c r="A6703" s="27">
        <v>45843</v>
      </c>
      <c r="B6703" s="28">
        <v>3502681.6752294484</v>
      </c>
      <c r="C6703" s="28">
        <v>3502681.6752294484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</v>
      </c>
      <c r="H6703" s="5"/>
      <c r="I6703" s="5">
        <f t="shared" si="4549"/>
        <v>2978274.281384286</v>
      </c>
      <c r="J6703" s="5">
        <f t="shared" si="4550"/>
        <v>2978274.281384286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5130474.5666666664</v>
      </c>
    </row>
    <row r="6704" spans="1:14" x14ac:dyDescent="0.25">
      <c r="A6704" s="27">
        <v>45844</v>
      </c>
      <c r="B6704" s="28">
        <v>-2487836.2504765084</v>
      </c>
      <c r="C6704" s="28">
        <v>-2487836.2504765084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</v>
      </c>
      <c r="H6704" s="5"/>
      <c r="I6704" s="5">
        <f t="shared" si="4549"/>
        <v>2946366.5306150033</v>
      </c>
      <c r="J6704" s="5">
        <f t="shared" si="4550"/>
        <v>2946366.5306150033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5233949.8</v>
      </c>
    </row>
    <row r="6705" spans="1:14" x14ac:dyDescent="0.25">
      <c r="A6705" s="27">
        <v>45845</v>
      </c>
      <c r="B6705" s="28">
        <v>-637381.09294760879</v>
      </c>
      <c r="C6705" s="28">
        <v>-637381.09294760879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</v>
      </c>
      <c r="H6705" s="5"/>
      <c r="I6705" s="5">
        <f t="shared" si="4549"/>
        <v>3324568.9545218181</v>
      </c>
      <c r="J6705" s="5">
        <f t="shared" si="4550"/>
        <v>3324568.9545218181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5673649.6333333338</v>
      </c>
    </row>
    <row r="6706" spans="1:14" x14ac:dyDescent="0.25">
      <c r="A6706" s="27">
        <v>45846</v>
      </c>
      <c r="B6706" s="28">
        <v>25942158.64745656</v>
      </c>
      <c r="C6706" s="28">
        <v>25942158.64745656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</v>
      </c>
      <c r="H6706" s="5"/>
      <c r="I6706" s="5">
        <f t="shared" si="4549"/>
        <v>3636452.4857701058</v>
      </c>
      <c r="J6706" s="5">
        <f t="shared" si="4550"/>
        <v>3636452.4857701058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6062898.7999999998</v>
      </c>
    </row>
    <row r="6707" spans="1:14" x14ac:dyDescent="0.25">
      <c r="A6707" s="27">
        <v>45847</v>
      </c>
      <c r="B6707" s="28">
        <v>13973907.00157308</v>
      </c>
      <c r="C6707" s="28">
        <v>13973907.00157308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16931613</v>
      </c>
      <c r="H6707" s="5"/>
      <c r="I6707" s="5">
        <f t="shared" si="4549"/>
        <v>3675377.8647959474</v>
      </c>
      <c r="J6707" s="5">
        <f t="shared" si="4550"/>
        <v>3675377.8647959474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6128361.5333333332</v>
      </c>
    </row>
    <row r="6708" spans="1:14" x14ac:dyDescent="0.25">
      <c r="A6708" s="27">
        <v>45848</v>
      </c>
      <c r="B6708" s="28">
        <v>2253427.7656854461</v>
      </c>
      <c r="C6708" s="28">
        <v>2253427.7656854461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</v>
      </c>
      <c r="H6708" s="5"/>
      <c r="I6708" s="5">
        <f t="shared" si="4549"/>
        <v>4002105.0999398516</v>
      </c>
      <c r="J6708" s="5">
        <f t="shared" si="4550"/>
        <v>4002105.0999398516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6512431.7000000002</v>
      </c>
    </row>
    <row r="6709" spans="1:14" x14ac:dyDescent="0.25">
      <c r="A6709" s="27">
        <v>45849</v>
      </c>
      <c r="B6709" s="28">
        <v>3056104.659765109</v>
      </c>
      <c r="C6709" s="28">
        <v>3056104.659765109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</v>
      </c>
      <c r="H6709" s="5"/>
      <c r="I6709" s="5">
        <f t="shared" si="4549"/>
        <v>3815006.4864943367</v>
      </c>
      <c r="J6709" s="5">
        <f t="shared" si="4550"/>
        <v>3815006.4864943367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6398498.7000000002</v>
      </c>
    </row>
    <row r="6710" spans="1:14" x14ac:dyDescent="0.25">
      <c r="A6710" s="27">
        <v>45850</v>
      </c>
      <c r="B6710" s="28">
        <v>-3299696.8010472581</v>
      </c>
      <c r="C6710" s="28">
        <v>-3299696.8010472581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</v>
      </c>
      <c r="H6710" s="5"/>
      <c r="I6710" s="5">
        <f t="shared" si="4549"/>
        <v>3129729.2533133933</v>
      </c>
      <c r="J6710" s="5">
        <f t="shared" si="4550"/>
        <v>3129729.2533133933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5754872.5333333332</v>
      </c>
    </row>
    <row r="6711" spans="1:14" x14ac:dyDescent="0.25">
      <c r="A6711" s="27">
        <v>45851</v>
      </c>
      <c r="B6711" s="28">
        <v>15554890.227886036</v>
      </c>
      <c r="C6711" s="28">
        <v>15554890.227886036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18635056</v>
      </c>
      <c r="H6711" s="5"/>
      <c r="I6711" s="5">
        <f t="shared" si="4549"/>
        <v>3705354.9887563372</v>
      </c>
      <c r="J6711" s="5">
        <f t="shared" si="4550"/>
        <v>3705354.9887563372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6382199.7333333334</v>
      </c>
    </row>
    <row r="6712" spans="1:14" x14ac:dyDescent="0.25">
      <c r="A6712" s="27">
        <v>45852</v>
      </c>
      <c r="B6712" s="28">
        <v>-12713869.491175074</v>
      </c>
      <c r="C6712" s="28">
        <v>-12713869.491175074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-9700810</v>
      </c>
      <c r="H6712" s="5"/>
      <c r="I6712" s="5">
        <f t="shared" si="4549"/>
        <v>3392319.2585043032</v>
      </c>
      <c r="J6712" s="5">
        <f t="shared" si="4550"/>
        <v>3392319.2585043032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6134817.4333333336</v>
      </c>
    </row>
    <row r="6713" spans="1:14" x14ac:dyDescent="0.25">
      <c r="A6713" s="27">
        <v>45853</v>
      </c>
      <c r="B6713" s="28">
        <v>497399.87525184266</v>
      </c>
      <c r="C6713" s="28">
        <v>497399.87525184266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</v>
      </c>
      <c r="H6713" s="5"/>
      <c r="I6713" s="5">
        <f t="shared" si="4549"/>
        <v>3516779.8272873317</v>
      </c>
      <c r="J6713" s="5">
        <f t="shared" si="4550"/>
        <v>3516779.8272873317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6317187.6333333338</v>
      </c>
    </row>
    <row r="6714" spans="1:14" x14ac:dyDescent="0.25">
      <c r="A6714" s="27">
        <v>45854</v>
      </c>
      <c r="B6714" s="28">
        <v>-19312422.055917885</v>
      </c>
      <c r="C6714" s="28">
        <v>-19312422.055917885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-17061828</v>
      </c>
      <c r="H6714" s="5"/>
      <c r="I6714" s="5">
        <f t="shared" si="4549"/>
        <v>3032478.4347785022</v>
      </c>
      <c r="J6714" s="5">
        <f t="shared" si="4550"/>
        <v>3032478.4347785022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5861794.7000000002</v>
      </c>
    </row>
    <row r="6715" spans="1:14" x14ac:dyDescent="0.25">
      <c r="A6715" s="27">
        <v>45855</v>
      </c>
      <c r="B6715" s="28">
        <v>34173291.770828128</v>
      </c>
      <c r="C6715" s="28">
        <v>34173291.770828128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</v>
      </c>
      <c r="H6715" s="5"/>
      <c r="I6715" s="5">
        <f t="shared" si="4549"/>
        <v>3865515.6556676752</v>
      </c>
      <c r="J6715" s="5">
        <f t="shared" si="4550"/>
        <v>3865515.6556676752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6750599.666666667</v>
      </c>
    </row>
    <row r="6716" spans="1:14" x14ac:dyDescent="0.25">
      <c r="A6716" s="27">
        <v>45856</v>
      </c>
      <c r="B6716" s="28">
        <v>18935744.212235544</v>
      </c>
      <c r="C6716" s="28">
        <v>18935744.212235544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21996415</v>
      </c>
      <c r="H6716" s="5"/>
      <c r="I6716" s="5">
        <f t="shared" si="4549"/>
        <v>4132127.225228508</v>
      </c>
      <c r="J6716" s="5">
        <f t="shared" si="4550"/>
        <v>4132127.225228508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7081396.3666666662</v>
      </c>
    </row>
    <row r="6717" spans="1:14" x14ac:dyDescent="0.25">
      <c r="A6717" s="27">
        <v>45857</v>
      </c>
      <c r="B6717" s="28">
        <v>-10726635.669218283</v>
      </c>
      <c r="C6717" s="28">
        <v>-10726635.669218283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</v>
      </c>
      <c r="H6717" s="5"/>
      <c r="I6717" s="5">
        <f t="shared" si="4549"/>
        <v>4068124.780760345</v>
      </c>
      <c r="J6717" s="5">
        <f t="shared" si="4550"/>
        <v>4068124.780760345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7081982.0333333332</v>
      </c>
    </row>
    <row r="6718" spans="1:14" x14ac:dyDescent="0.25">
      <c r="A6718" s="27">
        <v>45858</v>
      </c>
      <c r="B6718" s="28">
        <v>-6835365.2811624696</v>
      </c>
      <c r="C6718" s="28">
        <v>-6835365.2811624696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-3681092</v>
      </c>
      <c r="H6718" s="5"/>
      <c r="I6718" s="5">
        <f t="shared" si="4549"/>
        <v>3689789.4908980965</v>
      </c>
      <c r="J6718" s="5">
        <f t="shared" si="4550"/>
        <v>3689789.4908980965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6763331.4000000004</v>
      </c>
    </row>
    <row r="6719" spans="1:14" x14ac:dyDescent="0.25">
      <c r="A6719" s="27">
        <v>45859</v>
      </c>
      <c r="B6719" s="28">
        <v>6835614.8888232317</v>
      </c>
      <c r="C6719" s="28">
        <v>6835614.8888232317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</v>
      </c>
      <c r="H6719" s="5"/>
      <c r="I6719" s="5">
        <f t="shared" si="4549"/>
        <v>3564445.0471732193</v>
      </c>
      <c r="J6719" s="5">
        <f t="shared" si="4550"/>
        <v>3564445.0471732193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6681186.8666666662</v>
      </c>
    </row>
    <row r="6720" spans="1:14" x14ac:dyDescent="0.25">
      <c r="A6720" s="27">
        <v>45860</v>
      </c>
      <c r="B6720" s="28">
        <v>9520166.9434654862</v>
      </c>
      <c r="C6720" s="28">
        <v>9520166.9434654862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</v>
      </c>
      <c r="H6720" s="5"/>
      <c r="I6720" s="5">
        <f t="shared" si="4549"/>
        <v>4407524.2420157259</v>
      </c>
      <c r="J6720" s="5">
        <f t="shared" si="4550"/>
        <v>4407524.2420157259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7582804.0333333332</v>
      </c>
    </row>
    <row r="6721" spans="1:14" x14ac:dyDescent="0.25">
      <c r="A6721" s="27">
        <v>45861</v>
      </c>
      <c r="B6721" s="28">
        <v>-5644830.0163295297</v>
      </c>
      <c r="C6721" s="28">
        <v>-5644830.0163295297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-2239132</v>
      </c>
      <c r="H6721" s="5"/>
      <c r="I6721" s="5">
        <f t="shared" si="4549"/>
        <v>3856403.1666190722</v>
      </c>
      <c r="J6721" s="5">
        <f t="shared" si="4550"/>
        <v>3856403.1666190722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7058720.833333333</v>
      </c>
    </row>
    <row r="6722" spans="1:14" x14ac:dyDescent="0.25">
      <c r="A6722" s="27">
        <v>45862</v>
      </c>
      <c r="B6722" s="28">
        <v>-12765741.063571833</v>
      </c>
      <c r="C6722" s="28">
        <v>-12765741.063571833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-7409922</v>
      </c>
      <c r="H6722" s="5"/>
      <c r="I6722" s="5">
        <f t="shared" si="4549"/>
        <v>2939280.4108151188</v>
      </c>
      <c r="J6722" s="5">
        <f t="shared" si="4550"/>
        <v>2939280.4108151188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6239952.9333333336</v>
      </c>
    </row>
    <row r="6723" spans="1:14" x14ac:dyDescent="0.25">
      <c r="A6723" s="27">
        <v>45863</v>
      </c>
      <c r="B6723" s="28">
        <v>15293629.295483565</v>
      </c>
      <c r="C6723" s="28">
        <v>15293629.295483565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18827965</v>
      </c>
      <c r="H6723" s="5"/>
      <c r="I6723" s="5">
        <f t="shared" si="4549"/>
        <v>2978257.8235534122</v>
      </c>
      <c r="J6723" s="5">
        <f t="shared" si="4550"/>
        <v>2978257.8235534122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6294928.9666666668</v>
      </c>
    </row>
    <row r="6724" spans="1:14" x14ac:dyDescent="0.25">
      <c r="A6724" s="27">
        <v>45864</v>
      </c>
      <c r="B6724" s="28">
        <v>-6481429.0152325295</v>
      </c>
      <c r="C6724" s="28">
        <v>-6481429.0152325295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-1545965</v>
      </c>
      <c r="H6724" s="5"/>
      <c r="I6724" s="5">
        <f t="shared" si="4549"/>
        <v>3537097.0399371525</v>
      </c>
      <c r="J6724" s="5">
        <f t="shared" si="4550"/>
        <v>3537097.0399371525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6900298.4333333336</v>
      </c>
    </row>
    <row r="6725" spans="1:14" x14ac:dyDescent="0.25">
      <c r="A6725" s="27">
        <v>45865</v>
      </c>
      <c r="B6725" s="28">
        <v>10738709.83357653</v>
      </c>
      <c r="C6725" s="28">
        <v>10738709.83357653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</v>
      </c>
      <c r="H6725" s="5"/>
      <c r="I6725" s="5">
        <f t="shared" si="4549"/>
        <v>2657676.136944327</v>
      </c>
      <c r="J6725" s="5">
        <f t="shared" si="4550"/>
        <v>2657676.136944327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5998303.2999999998</v>
      </c>
    </row>
    <row r="6726" spans="1:14" x14ac:dyDescent="0.25">
      <c r="A6726" s="27">
        <v>45866</v>
      </c>
      <c r="B6726" s="28">
        <v>-12770126.444811089</v>
      </c>
      <c r="C6726" s="28">
        <v>-12770126.444811089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-8871875</v>
      </c>
      <c r="H6726" s="5"/>
      <c r="I6726" s="5">
        <f t="shared" si="4549"/>
        <v>2589627.5011274759</v>
      </c>
      <c r="J6726" s="5">
        <f t="shared" si="4550"/>
        <v>2589627.5011274759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5972080.7999999998</v>
      </c>
    </row>
    <row r="6727" spans="1:14" x14ac:dyDescent="0.25">
      <c r="A6727" s="27">
        <v>45867</v>
      </c>
      <c r="B6727" s="28">
        <v>-15263082.908405568</v>
      </c>
      <c r="C6727" s="28">
        <v>-15263082.908405568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</v>
      </c>
      <c r="H6727" s="5"/>
      <c r="I6727" s="5">
        <f t="shared" si="4549"/>
        <v>1803266.1264777184</v>
      </c>
      <c r="J6727" s="5">
        <f t="shared" si="4550"/>
        <v>1803266.1264777184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5205473.7333333334</v>
      </c>
    </row>
    <row r="6728" spans="1:14" x14ac:dyDescent="0.25">
      <c r="A6728" s="27">
        <v>45868</v>
      </c>
      <c r="B6728" s="28">
        <v>19907572.864442017</v>
      </c>
      <c r="C6728" s="28">
        <v>19907572.864442017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</v>
      </c>
      <c r="H6728" s="5"/>
      <c r="I6728" s="5">
        <f t="shared" si="4549"/>
        <v>1791481.8177828416</v>
      </c>
      <c r="J6728" s="5">
        <f t="shared" si="4550"/>
        <v>1791481.8177828416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5215135.2333333334</v>
      </c>
    </row>
    <row r="6729" spans="1:14" x14ac:dyDescent="0.25">
      <c r="A6729" s="27">
        <v>45869</v>
      </c>
      <c r="B6729" s="28">
        <v>23250041.965682562</v>
      </c>
      <c r="C6729" s="28">
        <v>23250041.965682562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</v>
      </c>
      <c r="H6729" s="5"/>
      <c r="I6729" s="5">
        <f t="shared" si="4549"/>
        <v>2630343.6701182253</v>
      </c>
      <c r="J6729" s="5">
        <f t="shared" si="4550"/>
        <v>2630343.6701182253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6084977.2000000002</v>
      </c>
    </row>
    <row r="6730" spans="1:14" x14ac:dyDescent="0.25">
      <c r="A6730" s="27">
        <v>45870</v>
      </c>
      <c r="B6730" s="28">
        <v>-8898198.7322960459</v>
      </c>
      <c r="C6730" s="28">
        <v>-8898198.7322960459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60" si="4555">SUM(C6730:E6730)</f>
        <v>-5111725.9999999991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3670050.6618201151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7144295.0999999996</v>
      </c>
    </row>
    <row r="6731" spans="1:14" x14ac:dyDescent="0.25">
      <c r="A6731" s="27">
        <v>45871</v>
      </c>
      <c r="B6731" s="28">
        <v>13557520.637131814</v>
      </c>
      <c r="C6731" s="28">
        <v>13557520.637131814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</v>
      </c>
      <c r="H6731" s="5"/>
      <c r="I6731" s="5">
        <f t="shared" si="4556"/>
        <v>3845780.4643070465</v>
      </c>
      <c r="J6731" s="5">
        <f t="shared" si="4557"/>
        <v>3845780.4643070465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7321623.4000000004</v>
      </c>
    </row>
    <row r="6732" spans="1:14" x14ac:dyDescent="0.25">
      <c r="A6732" s="27">
        <v>45872</v>
      </c>
      <c r="B6732" s="28">
        <v>4731000.6892427653</v>
      </c>
      <c r="C6732" s="28">
        <v>4731000.6892427653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</v>
      </c>
      <c r="H6732" s="5"/>
      <c r="I6732" s="5">
        <f t="shared" si="4556"/>
        <v>3462908.271038915</v>
      </c>
      <c r="J6732" s="5">
        <f t="shared" si="4557"/>
        <v>3462908.271038915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6962780.7999999998</v>
      </c>
    </row>
    <row r="6733" spans="1:14" x14ac:dyDescent="0.25">
      <c r="A6733" s="27">
        <v>45873</v>
      </c>
      <c r="B6733" s="28">
        <v>-12730170.67741142</v>
      </c>
      <c r="C6733" s="28">
        <v>-12730170.67741142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</v>
      </c>
      <c r="H6733" s="5"/>
      <c r="I6733" s="5">
        <f t="shared" si="4556"/>
        <v>2921813.1926175533</v>
      </c>
      <c r="J6733" s="5">
        <f t="shared" si="4557"/>
        <v>2921813.1926175533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6393841.5</v>
      </c>
    </row>
    <row r="6734" spans="1:14" x14ac:dyDescent="0.25">
      <c r="A6734" s="27">
        <v>45874</v>
      </c>
      <c r="B6734" s="28">
        <v>5988795.6998944003</v>
      </c>
      <c r="C6734" s="28">
        <v>5988795.6998944003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</v>
      </c>
      <c r="H6734" s="5"/>
      <c r="I6734" s="5">
        <f t="shared" si="4556"/>
        <v>3204367.59096325</v>
      </c>
      <c r="J6734" s="5">
        <f t="shared" si="4557"/>
        <v>3204367.59096325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6567979.333333333</v>
      </c>
    </row>
    <row r="6735" spans="1:14" x14ac:dyDescent="0.25">
      <c r="A6735" s="27">
        <v>45875</v>
      </c>
      <c r="B6735" s="28">
        <v>10573546.049605824</v>
      </c>
      <c r="C6735" s="28">
        <v>10573546.049605824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12874170</v>
      </c>
      <c r="H6735" s="5"/>
      <c r="I6735" s="5">
        <f t="shared" si="4556"/>
        <v>3578065.1623816979</v>
      </c>
      <c r="J6735" s="5">
        <f t="shared" si="4557"/>
        <v>3578065.1623816979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6898726.3666666662</v>
      </c>
    </row>
    <row r="6736" spans="1:14" x14ac:dyDescent="0.25">
      <c r="A6736" s="27">
        <v>45876</v>
      </c>
      <c r="B6736" s="28">
        <v>-1344491.6557075833</v>
      </c>
      <c r="C6736" s="28">
        <v>-1344491.6557075833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1097339</v>
      </c>
      <c r="H6736" s="5"/>
      <c r="I6736" s="5">
        <f t="shared" si="4556"/>
        <v>2668510.1522762263</v>
      </c>
      <c r="J6736" s="5">
        <f t="shared" si="4557"/>
        <v>2668510.1522762263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5963533.0333333332</v>
      </c>
    </row>
    <row r="6737" spans="1:14" x14ac:dyDescent="0.25">
      <c r="A6737" s="27">
        <v>45877</v>
      </c>
      <c r="B6737" s="28">
        <v>4682893.2012363588</v>
      </c>
      <c r="C6737" s="28">
        <v>4682893.2012363588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6995680</v>
      </c>
      <c r="H6737" s="5"/>
      <c r="I6737" s="5">
        <f t="shared" si="4556"/>
        <v>2358809.6922650021</v>
      </c>
      <c r="J6737" s="5">
        <f t="shared" si="4557"/>
        <v>2358809.6922650021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5632335.2666666666</v>
      </c>
    </row>
    <row r="6738" spans="1:14" x14ac:dyDescent="0.25">
      <c r="A6738" s="27">
        <v>45878</v>
      </c>
      <c r="B6738" s="28">
        <v>-5766387.4374343678</v>
      </c>
      <c r="C6738" s="28">
        <v>-5766387.4374343678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-3233866</v>
      </c>
      <c r="H6738" s="5"/>
      <c r="I6738" s="5">
        <f t="shared" si="4556"/>
        <v>2091482.5188276756</v>
      </c>
      <c r="J6738" s="5">
        <f t="shared" si="4557"/>
        <v>2091482.5188276756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5353375.5</v>
      </c>
    </row>
    <row r="6739" spans="1:14" x14ac:dyDescent="0.25">
      <c r="A6739" s="27">
        <v>45879</v>
      </c>
      <c r="B6739" s="28">
        <v>9961628.6918922327</v>
      </c>
      <c r="C6739" s="28">
        <v>9961628.6918922327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</v>
      </c>
      <c r="H6739" s="5"/>
      <c r="I6739" s="5">
        <f t="shared" si="4556"/>
        <v>2321666.6532319128</v>
      </c>
      <c r="J6739" s="5">
        <f t="shared" si="4557"/>
        <v>2321666.6532319128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5547889.2666666666</v>
      </c>
    </row>
    <row r="6740" spans="1:14" x14ac:dyDescent="0.25">
      <c r="A6740" s="27">
        <v>45880</v>
      </c>
      <c r="B6740" s="28">
        <v>7719158.6408888455</v>
      </c>
      <c r="C6740" s="28">
        <v>7719158.6408888455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</v>
      </c>
      <c r="H6740" s="5"/>
      <c r="I6740" s="5">
        <f t="shared" si="4556"/>
        <v>2688961.8346297825</v>
      </c>
      <c r="J6740" s="5">
        <f t="shared" si="4557"/>
        <v>2688961.8346297825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5889945.4333333336</v>
      </c>
    </row>
    <row r="6741" spans="1:14" x14ac:dyDescent="0.25">
      <c r="A6741" s="27">
        <v>45881</v>
      </c>
      <c r="B6741" s="28">
        <v>118758.75054342719</v>
      </c>
      <c r="C6741" s="28">
        <v>118758.75054342719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</v>
      </c>
      <c r="H6741" s="5"/>
      <c r="I6741" s="5">
        <f t="shared" si="4556"/>
        <v>2174424.1187183629</v>
      </c>
      <c r="J6741" s="5">
        <f t="shared" si="4557"/>
        <v>2174424.1187183629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5341328.2666666666</v>
      </c>
    </row>
    <row r="6742" spans="1:14" x14ac:dyDescent="0.25">
      <c r="A6742" s="27">
        <v>45882</v>
      </c>
      <c r="B6742" s="28">
        <v>4238055.7634759527</v>
      </c>
      <c r="C6742" s="28">
        <v>4238055.7634759527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</v>
      </c>
      <c r="H6742" s="5"/>
      <c r="I6742" s="5">
        <f t="shared" si="4556"/>
        <v>2739488.2938733967</v>
      </c>
      <c r="J6742" s="5">
        <f t="shared" si="4557"/>
        <v>2739488.2938733967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5853043</v>
      </c>
    </row>
    <row r="6743" spans="1:14" x14ac:dyDescent="0.25">
      <c r="A6743" s="27">
        <v>45883</v>
      </c>
      <c r="B6743" s="28">
        <v>27661158.486018863</v>
      </c>
      <c r="C6743" s="28">
        <v>27661158.486018863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29249377</v>
      </c>
      <c r="H6743" s="5"/>
      <c r="I6743" s="5">
        <f t="shared" si="4556"/>
        <v>3644946.9142322978</v>
      </c>
      <c r="J6743" s="5">
        <f t="shared" si="4557"/>
        <v>3644946.9142322978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6706882.1333333338</v>
      </c>
    </row>
    <row r="6744" spans="1:14" x14ac:dyDescent="0.25">
      <c r="A6744" s="27">
        <v>45884</v>
      </c>
      <c r="B6744" s="28">
        <v>3756721.6032549748</v>
      </c>
      <c r="C6744" s="28">
        <v>3756721.6032549748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5016437</v>
      </c>
      <c r="H6744" s="5"/>
      <c r="I6744" s="5">
        <f t="shared" si="4556"/>
        <v>4413918.3695380595</v>
      </c>
      <c r="J6744" s="5">
        <f t="shared" si="4557"/>
        <v>4413918.3695380595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7442824.2999999998</v>
      </c>
    </row>
    <row r="6745" spans="1:14" x14ac:dyDescent="0.25">
      <c r="A6745" s="27">
        <v>45885</v>
      </c>
      <c r="B6745" s="28">
        <v>-18418964.286731593</v>
      </c>
      <c r="C6745" s="28">
        <v>-18418964.286731593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-16633964</v>
      </c>
      <c r="H6745" s="5"/>
      <c r="I6745" s="5">
        <f t="shared" si="4556"/>
        <v>2660843.167619403</v>
      </c>
      <c r="J6745" s="5">
        <f t="shared" si="4557"/>
        <v>2660843.167619403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5635310.8666666662</v>
      </c>
    </row>
    <row r="6746" spans="1:14" x14ac:dyDescent="0.25">
      <c r="A6746" s="27">
        <v>45886</v>
      </c>
      <c r="B6746" s="28">
        <v>11664245.402165465</v>
      </c>
      <c r="C6746" s="28">
        <v>11664245.402165465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12896172</v>
      </c>
      <c r="H6746" s="5"/>
      <c r="I6746" s="5">
        <f t="shared" si="4556"/>
        <v>2418459.8739504004</v>
      </c>
      <c r="J6746" s="5">
        <f t="shared" si="4557"/>
        <v>2418459.8739504004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5331969.4333333336</v>
      </c>
    </row>
    <row r="6747" spans="1:14" x14ac:dyDescent="0.25">
      <c r="A6747" s="27">
        <v>45887</v>
      </c>
      <c r="B6747" s="28">
        <v>7559013.0212227721</v>
      </c>
      <c r="C6747" s="28">
        <v>7559013.0212227721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8602800</v>
      </c>
      <c r="H6747" s="5"/>
      <c r="I6747" s="5">
        <f t="shared" si="4556"/>
        <v>3027981.4969651024</v>
      </c>
      <c r="J6747" s="5">
        <f t="shared" si="4557"/>
        <v>3027981.4969651024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5865601.0999999996</v>
      </c>
    </row>
    <row r="6748" spans="1:14" x14ac:dyDescent="0.25">
      <c r="A6748" s="27">
        <v>45888</v>
      </c>
      <c r="B6748" s="28">
        <v>-15875141.835506452</v>
      </c>
      <c r="C6748" s="28">
        <v>-15875141.835506452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</v>
      </c>
      <c r="H6748" s="5"/>
      <c r="I6748" s="5">
        <f t="shared" si="4556"/>
        <v>2726655.6118203029</v>
      </c>
      <c r="J6748" s="5">
        <f t="shared" si="4557"/>
        <v>2726655.6118203029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5494415.666666667</v>
      </c>
    </row>
    <row r="6749" spans="1:14" x14ac:dyDescent="0.25">
      <c r="A6749" s="27">
        <v>45889</v>
      </c>
      <c r="B6749" s="28">
        <v>1815826.6192078893</v>
      </c>
      <c r="C6749" s="28">
        <v>1815826.6192078893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</v>
      </c>
      <c r="H6749" s="5"/>
      <c r="I6749" s="5">
        <f t="shared" si="4556"/>
        <v>2559329.3361664577</v>
      </c>
      <c r="J6749" s="5">
        <f t="shared" si="4557"/>
        <v>2559329.3361664577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5276612.666666667</v>
      </c>
    </row>
    <row r="6750" spans="1:14" x14ac:dyDescent="0.25">
      <c r="A6750" s="27">
        <v>45890</v>
      </c>
      <c r="B6750" s="28">
        <v>-195116.20070476085</v>
      </c>
      <c r="C6750" s="28">
        <v>-195116.20070476085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</v>
      </c>
      <c r="H6750" s="5"/>
      <c r="I6750" s="5">
        <f t="shared" si="4556"/>
        <v>2235486.5646941164</v>
      </c>
      <c r="J6750" s="5">
        <f t="shared" si="4557"/>
        <v>2235486.5646941164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4942461.5666666664</v>
      </c>
    </row>
    <row r="6751" spans="1:14" x14ac:dyDescent="0.25">
      <c r="A6751" s="27">
        <v>45891</v>
      </c>
      <c r="B6751" s="28">
        <v>12533096.94335187</v>
      </c>
      <c r="C6751" s="28">
        <v>12533096.94335187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</v>
      </c>
      <c r="H6751" s="5"/>
      <c r="I6751" s="5">
        <f t="shared" si="4556"/>
        <v>2841417.4633501628</v>
      </c>
      <c r="J6751" s="5">
        <f t="shared" si="4557"/>
        <v>2841417.4633501628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5468813.4333333336</v>
      </c>
    </row>
    <row r="6752" spans="1:14" x14ac:dyDescent="0.25">
      <c r="A6752" s="27">
        <v>45892</v>
      </c>
      <c r="B6752" s="28">
        <v>6812796.480554455</v>
      </c>
      <c r="C6752" s="28">
        <v>6812796.480554455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8217435</v>
      </c>
      <c r="H6752" s="5"/>
      <c r="I6752" s="5">
        <f t="shared" si="4556"/>
        <v>3494035.3814877053</v>
      </c>
      <c r="J6752" s="5">
        <f t="shared" si="4557"/>
        <v>3494035.3814877053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5989725.333333333</v>
      </c>
    </row>
    <row r="6753" spans="1:14" x14ac:dyDescent="0.25">
      <c r="A6753" s="27">
        <v>45893</v>
      </c>
      <c r="B6753" s="28">
        <v>-3684962.8845621971</v>
      </c>
      <c r="C6753" s="28">
        <v>-3684962.8845621971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</v>
      </c>
      <c r="H6753" s="5"/>
      <c r="I6753" s="5">
        <f t="shared" si="4556"/>
        <v>2861415.6421528468</v>
      </c>
      <c r="J6753" s="5">
        <f t="shared" si="4557"/>
        <v>2861415.6421528468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5278495.0999999996</v>
      </c>
    </row>
    <row r="6754" spans="1:14" x14ac:dyDescent="0.25">
      <c r="A6754" s="27">
        <v>45894</v>
      </c>
      <c r="B6754" s="28">
        <v>14932724.789703466</v>
      </c>
      <c r="C6754" s="28">
        <v>14932724.789703466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</v>
      </c>
      <c r="H6754" s="5"/>
      <c r="I6754" s="5">
        <f t="shared" si="4556"/>
        <v>3575220.7689840468</v>
      </c>
      <c r="J6754" s="5">
        <f t="shared" si="4557"/>
        <v>3575220.7689840468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5861203.1333333338</v>
      </c>
    </row>
    <row r="6755" spans="1:14" x14ac:dyDescent="0.25">
      <c r="A6755" s="27">
        <v>45895</v>
      </c>
      <c r="B6755" s="28">
        <v>-559362.8283646144</v>
      </c>
      <c r="C6755" s="28">
        <v>-559362.8283646144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2152921</v>
      </c>
      <c r="H6755" s="5"/>
      <c r="I6755" s="5">
        <f t="shared" si="4556"/>
        <v>3198618.3469193429</v>
      </c>
      <c r="J6755" s="5">
        <f t="shared" si="4557"/>
        <v>3198618.3469193429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5476681.3666666662</v>
      </c>
    </row>
    <row r="6756" spans="1:14" x14ac:dyDescent="0.25">
      <c r="A6756" s="27">
        <v>45896</v>
      </c>
      <c r="B6756" s="28">
        <v>-11861848.773096563</v>
      </c>
      <c r="C6756" s="28">
        <v>-11861848.773096563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</v>
      </c>
      <c r="H6756" s="5"/>
      <c r="I6756" s="5">
        <f t="shared" si="4556"/>
        <v>3228894.2693098257</v>
      </c>
      <c r="J6756" s="5">
        <f t="shared" si="4557"/>
        <v>3228894.2693098257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5405700.0999999996</v>
      </c>
    </row>
    <row r="6757" spans="1:14" x14ac:dyDescent="0.25">
      <c r="A6757" s="27">
        <v>45897</v>
      </c>
      <c r="B6757" s="28">
        <v>2478282.663281891</v>
      </c>
      <c r="C6757" s="28">
        <v>2478282.663281891</v>
      </c>
      <c r="D6757" s="28">
        <v>844218.33671810897</v>
      </c>
      <c r="E6757" s="28">
        <v>435465</v>
      </c>
      <c r="F6757" s="28">
        <f t="shared" ref="F6757:F6760" si="4562">SUM(B6757+D6757+E6757)</f>
        <v>3757966</v>
      </c>
      <c r="G6757" s="5">
        <f t="shared" si="4555"/>
        <v>3757966</v>
      </c>
      <c r="H6757" s="5"/>
      <c r="I6757" s="5">
        <f t="shared" si="4556"/>
        <v>3820273.1216994077</v>
      </c>
      <c r="J6757" s="5">
        <f t="shared" si="4557"/>
        <v>3820273.1216994077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5911857.7333333334</v>
      </c>
    </row>
    <row r="6758" spans="1:14" x14ac:dyDescent="0.25">
      <c r="A6758" s="27">
        <v>45898</v>
      </c>
      <c r="B6758" s="28">
        <v>5097076.0903766323</v>
      </c>
      <c r="C6758" s="28">
        <v>5097076.0903766323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6228770</v>
      </c>
      <c r="H6758" s="5"/>
      <c r="I6758" s="5">
        <f t="shared" si="4556"/>
        <v>3326589.8958972292</v>
      </c>
      <c r="J6758" s="5">
        <f t="shared" si="4557"/>
        <v>3326589.8958972292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5336772.2333333334</v>
      </c>
    </row>
    <row r="6759" spans="1:14" x14ac:dyDescent="0.25">
      <c r="A6759" s="27">
        <v>45899</v>
      </c>
      <c r="B6759" s="28">
        <v>4163758.6854568869</v>
      </c>
      <c r="C6759" s="28">
        <v>4163758.6854568869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</v>
      </c>
      <c r="H6759" s="5"/>
      <c r="I6759" s="5">
        <f t="shared" si="4556"/>
        <v>2690380.4532230399</v>
      </c>
      <c r="J6759" s="5">
        <f t="shared" si="4557"/>
        <v>2690380.4532230399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4618678.7666666666</v>
      </c>
    </row>
    <row r="6760" spans="1:14" x14ac:dyDescent="0.25">
      <c r="A6760" s="27">
        <v>45900</v>
      </c>
      <c r="B6760" s="28">
        <v>3970266.6508875228</v>
      </c>
      <c r="C6760" s="28">
        <v>3970266.6508875228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</v>
      </c>
      <c r="H6760" s="5"/>
      <c r="I6760" s="5">
        <f t="shared" si="4556"/>
        <v>3119329.2993291589</v>
      </c>
      <c r="J6760" s="5">
        <f t="shared" si="4557"/>
        <v>3119329.2993291589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4955231.4333333336</v>
      </c>
    </row>
    <row r="6761" spans="1:14" x14ac:dyDescent="0.25">
      <c r="B6761" s="28"/>
      <c r="C6761" s="28"/>
      <c r="D6761" s="28"/>
    </row>
    <row r="6762" spans="1:14" x14ac:dyDescent="0.25">
      <c r="B6762" s="28"/>
      <c r="C6762" s="28"/>
      <c r="D6762" s="28"/>
    </row>
    <row r="6763" spans="1:14" x14ac:dyDescent="0.25">
      <c r="B6763" s="28"/>
      <c r="C6763" s="28"/>
      <c r="D6763" s="28"/>
    </row>
    <row r="6764" spans="1:14" x14ac:dyDescent="0.25">
      <c r="B6764" s="28"/>
      <c r="C6764" s="28"/>
      <c r="D6764" s="28"/>
    </row>
    <row r="6765" spans="1:14" x14ac:dyDescent="0.25">
      <c r="B6765" s="28"/>
      <c r="C6765" s="28"/>
      <c r="D6765" s="28"/>
    </row>
    <row r="6766" spans="1:14" x14ac:dyDescent="0.25">
      <c r="B6766" s="28"/>
      <c r="C6766" s="28"/>
      <c r="D6766" s="28"/>
    </row>
    <row r="6767" spans="1:14" x14ac:dyDescent="0.25">
      <c r="B6767" s="28"/>
      <c r="C6767" s="28"/>
      <c r="D6767" s="28"/>
    </row>
    <row r="6768" spans="1:1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196040658.79515836</v>
      </c>
      <c r="D22" s="17">
        <f t="shared" ref="D22" si="4">C22/1000000</f>
        <v>196.04065879515835</v>
      </c>
      <c r="E22" s="15">
        <f>SUM(Data!D6608:D6999)</f>
        <v>279718005.20484155</v>
      </c>
      <c r="F22" s="17">
        <f t="shared" ref="F22" si="5">E22/1000000</f>
        <v>279.71800520484157</v>
      </c>
      <c r="G22" s="15">
        <f>SUM(Data!E6608:E6999)</f>
        <v>72282718</v>
      </c>
      <c r="H22" s="17">
        <f t="shared" ref="H22" si="6">G22/1000000</f>
        <v>72.282718000000003</v>
      </c>
      <c r="I22" s="15">
        <f>SUM(Data!F6608:F6999)</f>
        <v>548041382</v>
      </c>
      <c r="J22" s="17">
        <f t="shared" ref="J22" si="7">I22/1000000</f>
        <v>548.041382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topLeftCell="A55"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2025-09-22T07:47:53Z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