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ionalgasteam-my.sharepoint.com/personal/rajeswari_kandala_nationalgas_team/Documents/Documents/Rebranding Docs_Final versions/SO Web Pages/SO Web pages - 2025 updates/Review/"/>
    </mc:Choice>
  </mc:AlternateContent>
  <xr:revisionPtr revIDLastSave="54" documentId="8_{FEC5731A-B0C2-47FB-882D-9C9B69A621ED}" xr6:coauthVersionLast="47" xr6:coauthVersionMax="47" xr10:uidLastSave="{1A43E81A-41E8-48FC-A105-69DCCE8F44BE}"/>
  <bookViews>
    <workbookView xWindow="-110" yWindow="-110" windowWidth="19420" windowHeight="10300" xr2:uid="{834B8BBC-8DD7-4ED6-A45B-7E707E63184D}"/>
  </bookViews>
  <sheets>
    <sheet name="GE01_1" sheetId="8" r:id="rId1"/>
    <sheet name="Sheet1" sheetId="9" r:id="rId2"/>
  </sheets>
  <definedNames>
    <definedName name="ASEP_ID">#REF!</definedName>
    <definedName name="BID_TYPE">#REF!</definedName>
    <definedName name="Tranch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8" l="1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D15" i="8"/>
  <c r="G9" i="8"/>
  <c r="H19" i="8"/>
  <c r="F19" i="8"/>
</calcChain>
</file>

<file path=xl/sharedStrings.xml><?xml version="1.0" encoding="utf-8"?>
<sst xmlns="http://schemas.openxmlformats.org/spreadsheetml/2006/main" count="321" uniqueCount="316">
  <si>
    <t>CON_1: OCM Contingency Proforma</t>
  </si>
  <si>
    <t>NBP Bid - Title / Physical / Locational</t>
  </si>
  <si>
    <t>Email: ocmcontingency@nationalgas.com</t>
  </si>
  <si>
    <t>To: Energy Balance Team</t>
  </si>
  <si>
    <t>National Gas</t>
  </si>
  <si>
    <t>Warwick</t>
  </si>
  <si>
    <t>Shipper Short (BA) Code:*</t>
  </si>
  <si>
    <t>Agent:</t>
  </si>
  <si>
    <t>Shipper/Agent Tel:*</t>
  </si>
  <si>
    <r>
      <t xml:space="preserve">1. </t>
    </r>
    <r>
      <rPr>
        <b/>
        <sz val="10"/>
        <rFont val="Arial"/>
        <family val="2"/>
      </rPr>
      <t xml:space="preserve">Files must be sent with naming convention as filename+gasday+BA short code   eg: CON_1ddmmyyABC.xls </t>
    </r>
  </si>
  <si>
    <r>
      <t>2</t>
    </r>
    <r>
      <rPr>
        <b/>
        <sz val="10"/>
        <rFont val="Arial"/>
        <family val="2"/>
      </rPr>
      <t xml:space="preserve"> This form is to be used for NBP trades on the OCM - Title, locational and physical</t>
    </r>
  </si>
  <si>
    <t>Shipper/Agent Email:*</t>
  </si>
  <si>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 xml:space="preserve"> If you require any assistance in completing this form please contact ocmcontingency@nationalgas.com </t>
    </r>
  </si>
  <si>
    <t>TITLE</t>
  </si>
  <si>
    <t>Buy</t>
  </si>
  <si>
    <t>Shipper Party Code from ICE Endex:*</t>
  </si>
  <si>
    <t>Buy or Sell*</t>
  </si>
  <si>
    <t>Sell</t>
  </si>
  <si>
    <t>* = compulsory fields</t>
  </si>
  <si>
    <t>PHYSICAL</t>
  </si>
  <si>
    <t>LOCATIONAL</t>
  </si>
  <si>
    <r>
      <t>Bid Type</t>
    </r>
    <r>
      <rPr>
        <sz val="10"/>
        <rFont val="Arial"/>
        <family val="2"/>
      </rPr>
      <t xml:space="preserve"> (please select)</t>
    </r>
  </si>
  <si>
    <t>Locational Meter ID (locational only)</t>
  </si>
  <si>
    <t>Price (p/Th)</t>
  </si>
  <si>
    <t>EOD Energy (Therms)</t>
  </si>
  <si>
    <t>Lead Time (Physical / Locational only)</t>
  </si>
  <si>
    <t>SHIPPER_CODE</t>
  </si>
  <si>
    <t>SHIPPER_NAME</t>
  </si>
  <si>
    <t>Party code</t>
  </si>
  <si>
    <t>BU</t>
  </si>
  <si>
    <t>Bacton IUK</t>
  </si>
  <si>
    <t>BR</t>
  </si>
  <si>
    <t>Barrow</t>
  </si>
  <si>
    <t>ACC</t>
  </si>
  <si>
    <t>Centrica Energy Limited</t>
  </si>
  <si>
    <t>000001</t>
  </si>
  <si>
    <t>BS</t>
  </si>
  <si>
    <t>Barton Stacey</t>
  </si>
  <si>
    <t>AED</t>
  </si>
  <si>
    <t>Atlas Energy DAC</t>
  </si>
  <si>
    <t>002258</t>
  </si>
  <si>
    <t>CH</t>
  </si>
  <si>
    <t>Cheshire</t>
  </si>
  <si>
    <t>AGA</t>
  </si>
  <si>
    <t>Total Gas &amp; Power Limited London, Meyrin-Geneva Brand</t>
  </si>
  <si>
    <t>000042</t>
  </si>
  <si>
    <t>CT</t>
  </si>
  <si>
    <t>Caythorpe</t>
  </si>
  <si>
    <t>ASA</t>
  </si>
  <si>
    <t>Equinor ASA</t>
  </si>
  <si>
    <t>000085</t>
  </si>
  <si>
    <t>DA</t>
  </si>
  <si>
    <t>Dynevor Arms</t>
  </si>
  <si>
    <t>BGI</t>
  </si>
  <si>
    <t xml:space="preserve">Bord Gais Energy Trading </t>
  </si>
  <si>
    <t>000116</t>
  </si>
  <si>
    <t>EA</t>
  </si>
  <si>
    <t>Easington (incl. Rough)</t>
  </si>
  <si>
    <t>BOP</t>
  </si>
  <si>
    <t>National Gas Transmission plc (Balancing)</t>
  </si>
  <si>
    <t>000130</t>
  </si>
  <si>
    <t>FL</t>
  </si>
  <si>
    <t>Fleetwood</t>
  </si>
  <si>
    <t>BPG</t>
  </si>
  <si>
    <t>BP Gas Marketing Limited</t>
  </si>
  <si>
    <t>000084</t>
  </si>
  <si>
    <t>GM</t>
  </si>
  <si>
    <t>Glenmavis</t>
  </si>
  <si>
    <t>CET</t>
  </si>
  <si>
    <t>Centrica Energy Trading A/S</t>
  </si>
  <si>
    <t>002196</t>
  </si>
  <si>
    <t>GR</t>
  </si>
  <si>
    <t>Garton</t>
  </si>
  <si>
    <t>CGM</t>
  </si>
  <si>
    <t>Citigroup Global Markets Limited</t>
  </si>
  <si>
    <t>002030</t>
  </si>
  <si>
    <t>HH</t>
  </si>
  <si>
    <t>Hole House Farm</t>
  </si>
  <si>
    <t>CHR</t>
  </si>
  <si>
    <t>Harbour Energy Marketing Limited</t>
  </si>
  <si>
    <t>002219</t>
  </si>
  <si>
    <t>HM</t>
  </si>
  <si>
    <t>Hatfield Moor (onshore)</t>
  </si>
  <si>
    <t>CPC</t>
  </si>
  <si>
    <t>ConocoPhillips (U.K.) Marketing and Trading Limited</t>
  </si>
  <si>
    <t>002163</t>
  </si>
  <si>
    <t>HS</t>
  </si>
  <si>
    <t>Hornsea</t>
  </si>
  <si>
    <t>CVX</t>
  </si>
  <si>
    <t>Chevron Products UK Limited</t>
  </si>
  <si>
    <t>002100</t>
  </si>
  <si>
    <t>HT</t>
  </si>
  <si>
    <t>Hatfield Moor (storage)</t>
  </si>
  <si>
    <t>DFE</t>
  </si>
  <si>
    <t>DXT Commodities SA</t>
  </si>
  <si>
    <t>002125</t>
  </si>
  <si>
    <t>IG</t>
  </si>
  <si>
    <t>Isle of Grain</t>
  </si>
  <si>
    <t>DGL</t>
  </si>
  <si>
    <t>Dare Global Limited</t>
  </si>
  <si>
    <t>002245</t>
  </si>
  <si>
    <t>DNG</t>
  </si>
  <si>
    <t>Orsted Salg &amp; Service A/S</t>
  </si>
  <si>
    <t>000226</t>
  </si>
  <si>
    <t>DNK</t>
  </si>
  <si>
    <t xml:space="preserve">Danske Commodities A/S </t>
  </si>
  <si>
    <t>002135</t>
  </si>
  <si>
    <t>DRA</t>
  </si>
  <si>
    <t>Drax Power Limited</t>
  </si>
  <si>
    <t>002056</t>
  </si>
  <si>
    <t>EAG</t>
  </si>
  <si>
    <t>Eagle Seven Europe B.V.</t>
  </si>
  <si>
    <t>002255</t>
  </si>
  <si>
    <t>MH</t>
  </si>
  <si>
    <t>Milford Haven</t>
  </si>
  <si>
    <t>EBW</t>
  </si>
  <si>
    <t>EnBW Energie Baden-Württemberg AG</t>
  </si>
  <si>
    <t>002213</t>
  </si>
  <si>
    <t>PR</t>
  </si>
  <si>
    <t>Partington</t>
  </si>
  <si>
    <t>ECN</t>
  </si>
  <si>
    <t>OMV Gas Marketing &amp; Trading GmbH</t>
  </si>
  <si>
    <t>002067</t>
  </si>
  <si>
    <t>SF</t>
  </si>
  <si>
    <t>St Fergus</t>
  </si>
  <si>
    <t>EDF</t>
  </si>
  <si>
    <t>EDF Energy Customers Limited</t>
  </si>
  <si>
    <t>000157</t>
  </si>
  <si>
    <t>TE</t>
  </si>
  <si>
    <t>Teesside</t>
  </si>
  <si>
    <t>EDM</t>
  </si>
  <si>
    <t>Energi Danmark A/S</t>
  </si>
  <si>
    <t>002192</t>
  </si>
  <si>
    <t>TH</t>
  </si>
  <si>
    <t>Theddlethorpe</t>
  </si>
  <si>
    <t>EEM</t>
  </si>
  <si>
    <t>E.ON UK Energy Markets Limited</t>
  </si>
  <si>
    <t>002168</t>
  </si>
  <si>
    <t>WF</t>
  </si>
  <si>
    <t>Wytch Farm</t>
  </si>
  <si>
    <t>EET</t>
  </si>
  <si>
    <t>ENECO Energy Trade BV</t>
  </si>
  <si>
    <t>002022</t>
  </si>
  <si>
    <t>EIG</t>
  </si>
  <si>
    <t>ESB Independent Generation Trading Limited</t>
  </si>
  <si>
    <t>002069</t>
  </si>
  <si>
    <t>EKG</t>
  </si>
  <si>
    <t>Axpo Solutions AG</t>
  </si>
  <si>
    <t>000225</t>
  </si>
  <si>
    <t>ELE</t>
  </si>
  <si>
    <t>Electroroute Energy Trading Limited</t>
  </si>
  <si>
    <t>002176</t>
  </si>
  <si>
    <t>ENL</t>
  </si>
  <si>
    <t>Enel Global Trading S.p.A</t>
  </si>
  <si>
    <t>002021</t>
  </si>
  <si>
    <t>EON</t>
  </si>
  <si>
    <t>Uniper Global Commodities SE</t>
  </si>
  <si>
    <t>002049</t>
  </si>
  <si>
    <t>EPO</t>
  </si>
  <si>
    <t>EP Commodities, a.s.</t>
  </si>
  <si>
    <t>002195</t>
  </si>
  <si>
    <t>EPU</t>
  </si>
  <si>
    <t>EP UK Investments Limited</t>
  </si>
  <si>
    <t>002184</t>
  </si>
  <si>
    <t>ESB</t>
  </si>
  <si>
    <t>Electricity Supply Board</t>
  </si>
  <si>
    <t>000181</t>
  </si>
  <si>
    <t>ETR</t>
  </si>
  <si>
    <t>ENI Trading and Shipping SpA</t>
  </si>
  <si>
    <t>002109</t>
  </si>
  <si>
    <t>FCE</t>
  </si>
  <si>
    <t>Freepoint Commodities Europe LLP</t>
  </si>
  <si>
    <t>002117</t>
  </si>
  <si>
    <t>GAS</t>
  </si>
  <si>
    <t>Engie Global Markets SAS</t>
  </si>
  <si>
    <t>000174</t>
  </si>
  <si>
    <t>GAZ</t>
  </si>
  <si>
    <t>SEFE Marketing &amp; Trading Limited</t>
  </si>
  <si>
    <t>000193</t>
  </si>
  <si>
    <t>GDF</t>
  </si>
  <si>
    <t>ENGIE SA</t>
  </si>
  <si>
    <t>000714</t>
  </si>
  <si>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 xml:space="preserve"> If you require any assistance in completing this form please contact box.NTS.EnergyBalance@nationalgas.com </t>
    </r>
  </si>
  <si>
    <t>GLN</t>
  </si>
  <si>
    <t>Glencore Energy UK Ltd</t>
  </si>
  <si>
    <t>000197</t>
  </si>
  <si>
    <t>GUN</t>
  </si>
  <si>
    <t>Gunvor International B.V., Amsterdam, Geneva Branch</t>
  </si>
  <si>
    <t>002077</t>
  </si>
  <si>
    <t>HEP</t>
  </si>
  <si>
    <t>Hartree Partners Power &amp; Gas Company (UK) Limited</t>
  </si>
  <si>
    <t>000177</t>
  </si>
  <si>
    <t>ICA</t>
  </si>
  <si>
    <t>In Commodities A/S</t>
  </si>
  <si>
    <t>002212</t>
  </si>
  <si>
    <t>IEO</t>
  </si>
  <si>
    <t>INEOS Energy Trading Limited</t>
  </si>
  <si>
    <t>002187</t>
  </si>
  <si>
    <t>JAR</t>
  </si>
  <si>
    <t>J. Aron &amp; Company</t>
  </si>
  <si>
    <t>000154</t>
  </si>
  <si>
    <t>KCE</t>
  </si>
  <si>
    <t>Koch Commodities Europe Limited</t>
  </si>
  <si>
    <t>002074</t>
  </si>
  <si>
    <t>KSU</t>
  </si>
  <si>
    <t>Koch Supply &amp; Trading SARL</t>
  </si>
  <si>
    <t>002116</t>
  </si>
  <si>
    <t>LDE</t>
  </si>
  <si>
    <t>EDF Trading Limited</t>
  </si>
  <si>
    <t>000115</t>
  </si>
  <si>
    <t>LEM</t>
  </si>
  <si>
    <t>Castleton Commodities Merchant Europe Sarl</t>
  </si>
  <si>
    <t>002106</t>
  </si>
  <si>
    <t>MCQ</t>
  </si>
  <si>
    <t>Macquarie Bank Limited (London Branch)</t>
  </si>
  <si>
    <t>000219</t>
  </si>
  <si>
    <t>MER</t>
  </si>
  <si>
    <t>Mercuria Energy Trading SA</t>
  </si>
  <si>
    <t>002044</t>
  </si>
  <si>
    <t>MFT</t>
  </si>
  <si>
    <t>MFT Energy A/S</t>
  </si>
  <si>
    <t>002216</t>
  </si>
  <si>
    <t>MIT</t>
  </si>
  <si>
    <t>Mitsui Bussan Commodities Ltd</t>
  </si>
  <si>
    <t>002010</t>
  </si>
  <si>
    <t>NDD</t>
  </si>
  <si>
    <t>Gasterra B.V.</t>
  </si>
  <si>
    <t>000189</t>
  </si>
  <si>
    <t>NIT</t>
  </si>
  <si>
    <t>Nitor Energy A/S</t>
  </si>
  <si>
    <t>002241</t>
  </si>
  <si>
    <t>NRL</t>
  </si>
  <si>
    <t>Norlys Energy Trading A/S</t>
  </si>
  <si>
    <t>002239</t>
  </si>
  <si>
    <t>PAV</t>
  </si>
  <si>
    <t>Pavilion Energy Spain S.A.U.</t>
  </si>
  <si>
    <t>002203</t>
  </si>
  <si>
    <t>PGN</t>
  </si>
  <si>
    <t>PGNiG Supply &amp; Trading GmbH</t>
  </si>
  <si>
    <t>002154</t>
  </si>
  <si>
    <t>PTR</t>
  </si>
  <si>
    <t>PetroChina International (London) Company Ltd</t>
  </si>
  <si>
    <t>002132</t>
  </si>
  <si>
    <t>PTU</t>
  </si>
  <si>
    <t>PETCO Trading (UK) Limited</t>
  </si>
  <si>
    <t>002218</t>
  </si>
  <si>
    <t>REW</t>
  </si>
  <si>
    <t>ENGIE UK Markets Limited</t>
  </si>
  <si>
    <t>000207</t>
  </si>
  <si>
    <t>RGG</t>
  </si>
  <si>
    <t>Regent Gas Limited</t>
  </si>
  <si>
    <t>000079</t>
  </si>
  <si>
    <t>RWE</t>
  </si>
  <si>
    <t>RWE Supply and Trading GmbH</t>
  </si>
  <si>
    <t>000136</t>
  </si>
  <si>
    <t>SCA</t>
  </si>
  <si>
    <t>ScottishPower Energy Management (Agency) Limited on behalf of ScottishPower Energy Management Limited</t>
  </si>
  <si>
    <t>000077</t>
  </si>
  <si>
    <t>SEC</t>
  </si>
  <si>
    <t>Spalding Energy Company Ltd</t>
  </si>
  <si>
    <t>000200</t>
  </si>
  <si>
    <t>SEE</t>
  </si>
  <si>
    <t>Shell Energy Europe Limited</t>
  </si>
  <si>
    <t>002105</t>
  </si>
  <si>
    <t>SGE</t>
  </si>
  <si>
    <t>Societe Generale</t>
  </si>
  <si>
    <t>002094</t>
  </si>
  <si>
    <t>SHE</t>
  </si>
  <si>
    <t>SSE Trading Limited on behalf of SSE Energy Supply Limited</t>
  </si>
  <si>
    <t>000078</t>
  </si>
  <si>
    <t>SHR</t>
  </si>
  <si>
    <t xml:space="preserve">National Gas Transmission plc (Shrinkage Provider) </t>
  </si>
  <si>
    <t>000191</t>
  </si>
  <si>
    <t>SMN</t>
  </si>
  <si>
    <t>Smartest Energy Limited</t>
  </si>
  <si>
    <t>000164</t>
  </si>
  <si>
    <t>SOC</t>
  </si>
  <si>
    <t>Socar Trading SA</t>
  </si>
  <si>
    <t>002207</t>
  </si>
  <si>
    <t>STK</t>
  </si>
  <si>
    <t>Statkraft Markets GmbH</t>
  </si>
  <si>
    <t>000179</t>
  </si>
  <si>
    <t>TST</t>
  </si>
  <si>
    <t>TrailStone Commodity Trading UK Ltd</t>
  </si>
  <si>
    <t>002217</t>
  </si>
  <si>
    <t>TTS</t>
  </si>
  <si>
    <t>Trafigura Trading (Europe) Sàrl</t>
  </si>
  <si>
    <t>002172</t>
  </si>
  <si>
    <t>VIT</t>
  </si>
  <si>
    <t>Vitol SA</t>
  </si>
  <si>
    <t>000088</t>
  </si>
  <si>
    <t>VTS</t>
  </si>
  <si>
    <t>Vattenfall Energy Trading GmbH</t>
  </si>
  <si>
    <t>002033</t>
  </si>
  <si>
    <t>XOM</t>
  </si>
  <si>
    <t>ExxonMobil Gas Marketing Europe Limited</t>
  </si>
  <si>
    <t>000180</t>
  </si>
  <si>
    <t>Goldman Sachs Bank Europe SE</t>
  </si>
  <si>
    <t>Sumitomo Corporate Global Commodities Limited</t>
  </si>
  <si>
    <t>002182</t>
  </si>
  <si>
    <t>Compatibility Report for CON1 Shipper Buy-Sell Proforma 2024 updated.xls</t>
  </si>
  <si>
    <t>Run on 20/01/2025 10:16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</si>
  <si>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</si>
  <si>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</si>
  <si>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</si>
  <si>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</si>
  <si>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>One or more functions in this workbook are not available in versions prior to Excel 2007. When recalculated in earlier versions, these functions will return a #NAME? error instead of their current results.</t>
  </si>
  <si>
    <t>GE01_1'!G9</t>
  </si>
  <si>
    <t>Excel 97-2003</t>
  </si>
  <si>
    <t>GE01_1'!D15</t>
  </si>
  <si>
    <t>Minor loss of fidelity</t>
  </si>
  <si>
    <t>Some cells or styles in this workbook contain formatting that is not supported by the selected file format. These formats will be converted to the closest format available.</t>
  </si>
  <si>
    <t>Applicable for Gas Day*</t>
  </si>
  <si>
    <t>EOD Energy (kWh)</t>
  </si>
  <si>
    <t>Price (p/kWh)</t>
  </si>
  <si>
    <t>(Please select as a shipper)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</si>
</sst>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00_ ;[Red]\-#,##0.0000\ 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 applyFont="0" applyFill="0" applyBorder="0" applyAlignment="0" applyProtection="0"/>
    <xf numFmtId="0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/>
    <xf numFmtId="0" fontId="0" fillId="3" borderId="0" xfId="0" applyFill="1"/>
    <xf numFmtId="0" fontId="0" fillId="2" borderId="0" xfId="0" applyFill="1" applyAlignment="1">
      <alignment horizontal="right" vertical="center" indent="2"/>
    </xf>
    <xf numFmtId="0" fontId="3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/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0" applyNumberFormat="1" applyFill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12" fillId="0" borderId="0" xfId="2"/>
    <xf numFmtId="0" fontId="3" fillId="2" borderId="0" xfId="0" applyFont="1" applyFill="1"/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4" fillId="2" borderId="4" xfId="0" applyFont="1" applyFill="1" applyBorder="1" applyAlignment="1">
      <alignment horizontal="center"/>
    </xf>
    <xf numFmtId="0" fontId="0" fillId="2" borderId="5" xfId="0" applyFill="1" applyBorder="1" applyProtection="1">
      <protection locked="0"/>
    </xf>
    <xf numFmtId="0" fontId="4" fillId="2" borderId="0" xfId="0" applyFont="1" applyFill="1" applyAlignment="1">
      <alignment horizontal="right" vertical="center"/>
    </xf>
    <xf numFmtId="0" fontId="10" fillId="2" borderId="5" xfId="0" applyFont="1" applyFill="1" applyBorder="1"/>
    <xf numFmtId="0" fontId="4" fillId="2" borderId="0" xfId="0" applyFont="1" applyFill="1" applyAlignment="1">
      <alignment horizontal="right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Protection="1">
      <protection locked="0"/>
    </xf>
    <xf numFmtId="14" fontId="0" fillId="0" borderId="8" xfId="0" applyNumberFormat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14" fontId="0" fillId="0" borderId="11" xfId="0" applyNumberFormat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9" fillId="2" borderId="0" xfId="0" applyFont="1" applyFill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4" fontId="0" fillId="0" borderId="7" xfId="0" applyNumberFormat="1" applyBorder="1" applyProtection="1">
      <protection locked="0"/>
    </xf>
    <xf numFmtId="0" fontId="5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0" borderId="0" xfId="0" applyFont="1"/>
    <xf numFmtId="0" fontId="4" fillId="4" borderId="0" xfId="0" applyFont="1" applyFill="1"/>
    <xf numFmtId="0" fontId="0" fillId="4" borderId="0" xfId="0" applyFill="1"/>
    <xf numFmtId="3" fontId="6" fillId="2" borderId="7" xfId="0" applyNumberFormat="1" applyFont="1" applyFill="1" applyBorder="1" applyProtection="1">
      <protection locked="0"/>
    </xf>
    <xf numFmtId="1" fontId="0" fillId="0" borderId="5" xfId="0" applyNumberFormat="1" applyBorder="1"/>
    <xf numFmtId="4" fontId="6" fillId="2" borderId="7" xfId="0" applyNumberFormat="1" applyFont="1" applyFill="1" applyBorder="1" applyProtection="1">
      <protection locked="0"/>
    </xf>
    <xf numFmtId="49" fontId="0" fillId="2" borderId="5" xfId="0" applyNumberFormat="1" applyFill="1" applyBorder="1" applyAlignment="1" applyProtection="1">
      <alignment wrapText="1"/>
      <protection locked="0"/>
    </xf>
    <xf numFmtId="0" fontId="5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/>
    </xf>
    <xf numFmtId="3" fontId="6" fillId="5" borderId="17" xfId="0" applyNumberFormat="1" applyFont="1" applyFill="1" applyBorder="1" applyProtection="1">
      <protection locked="0"/>
    </xf>
    <xf numFmtId="0" fontId="4" fillId="5" borderId="4" xfId="0" applyFont="1" applyFill="1" applyBorder="1" applyAlignment="1">
      <alignment horizontal="center"/>
    </xf>
    <xf numFmtId="165" fontId="0" fillId="5" borderId="7" xfId="0" applyNumberFormat="1" applyFill="1" applyBorder="1" applyProtection="1">
      <protection locked="0"/>
    </xf>
    <xf numFmtId="0" fontId="0" fillId="0" borderId="0" xfId="0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2" fillId="0" borderId="0" xfId="1" quotePrefix="1" applyNumberFormat="1" applyAlignment="1" applyProtection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" fillId="0" borderId="22" xfId="1" quotePrefix="1" applyNumberFormat="1" applyBorder="1" applyAlignment="1" applyProtection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6" borderId="0" xfId="0" applyFont="1" applyFill="1" applyAlignment="1">
      <alignment horizontal="center"/>
    </xf>
    <xf numFmtId="0" fontId="14" fillId="0" borderId="0" xfId="0" applyFont="1"/>
    <xf numFmtId="0" fontId="15" fillId="4" borderId="0" xfId="0" applyFont="1" applyFill="1"/>
    <xf numFmtId="0" fontId="1" fillId="2" borderId="0" xfId="0" applyFont="1" applyFill="1" applyAlignment="1">
      <alignment horizontal="right" vertical="center" indent="2"/>
    </xf>
    <xf numFmtId="0" fontId="1" fillId="2" borderId="5" xfId="0" applyFont="1" applyFill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4" borderId="0" xfId="0" applyFont="1" applyFill="1"/>
    <xf numFmtId="0" fontId="3" fillId="2" borderId="0" xfId="0" applyFont="1" applyFill="1"/>
    <xf numFmtId="0" fontId="0" fillId="0" borderId="0" xfId="0"/>
    <xf numFmtId="0" fontId="4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10" fillId="2" borderId="0" xfId="0" applyFont="1" applyFill="1"/>
    <xf numFmtId="0" fontId="9" fillId="2" borderId="34" xfId="0" applyFont="1" applyFill="1" applyBorder="1" applyAlignment="1">
      <alignment horizontal="left" vertical="top" wrapText="1"/>
    </xf>
    <xf numFmtId="0" fontId="9" fillId="2" borderId="35" xfId="0" applyFont="1" applyFill="1" applyBorder="1" applyAlignment="1">
      <alignment horizontal="left" vertical="top" wrapText="1"/>
    </xf>
    <xf numFmtId="0" fontId="9" fillId="2" borderId="36" xfId="0" applyFont="1" applyFill="1" applyBorder="1" applyAlignment="1">
      <alignment horizontal="left" vertical="top" wrapText="1"/>
    </xf>
    <xf numFmtId="0" fontId="15" fillId="4" borderId="29" xfId="0" applyFont="1" applyFill="1" applyBorder="1" applyAlignment="1">
      <alignment horizontal="left" vertical="top" wrapText="1"/>
    </xf>
    <xf numFmtId="0" fontId="9" fillId="4" borderId="30" xfId="0" applyFont="1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center" wrapText="1"/>
    </xf>
    <xf numFmtId="0" fontId="17" fillId="0" borderId="0" xfId="0" applyFont="1"/>
  </cellXfs>
  <cellStyles count="5">
    <cellStyle name="Hyperlink" xfId="1" builtinId="8"/>
    <cellStyle name="Normal" xfId="0" builtinId="0"/>
    <cellStyle name="Normal 2" xfId="2" xr:uid="{DDAFC590-A156-458B-922D-F4D8F1DB36F5}"/>
    <cellStyle name="Style 1" xfId="3" xr:uid="{EC277384-737B-46F4-9901-9A81F89EE57F}"/>
    <cellStyle name="Style 1 2" xfId="4" xr:uid="{F4E1BD3D-AD1E-443E-A0DD-335C9938D68A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1498600</xdr:colOff>
      <xdr:row>0</xdr:row>
      <xdr:rowOff>38100</xdr:rowOff>
    </xdr:from>
    <xdr:to>
      <xdr:col>9</xdr:col>
      <xdr:colOff>0</xdr:colOff>
      <xdr:row>3</xdr:row>
      <xdr:rowOff>88446</xdr:rowOff>
    </xdr:to>
    <xdr:pic>
      <xdr:nvPicPr>
        <xdr:cNvPr id="7278" name="Picture 2">
          <a:extLst>
            <a:ext uri="{FF2B5EF4-FFF2-40B4-BE49-F238E27FC236}">
              <a16:creationId xmlns:a16="http://schemas.microsoft.com/office/drawing/2014/main" id="{8B2575DB-2214-015C-3BA3-D3973EB44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38100"/>
          <a:ext cx="3232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97BF-C01B-40A9-994B-1CEA2E15BE8A}">
  <sheetPr codeName="Sheet8">
    <pageSetUpPr fitToPage="1"/>
  </sheetPr>
  <dimension ref="A1:R95"/>
  <sheetViews>
    <sheetView showGridLines="0" tabSelected="1" topLeftCell="A10" zoomScale="91" zoomScaleNormal="91" workbookViewId="0">
      <selection activeCell="F15" sqref="F15"/>
    </sheetView>
  </sheetViews>
  <sheetFormatPr defaultColWidth="0" defaultRowHeight="20.149999999999999" customHeight="1" zeroHeight="1" x14ac:dyDescent="0.25"/>
  <cols>
    <col min="1" max="1" width="1.81640625" customWidth="1"/>
    <col min="2" max="2" width="15.26953125" customWidth="1"/>
    <col min="3" max="3" width="28.453125" customWidth="1"/>
    <col min="4" max="4" width="24" customWidth="1"/>
    <col min="5" max="5" width="23" customWidth="1"/>
    <col min="6" max="6" width="21" customWidth="1"/>
    <col min="7" max="7" width="18.26953125" customWidth="1"/>
    <col min="8" max="8" width="19.7265625" customWidth="1"/>
    <col min="9" max="9" width="26.453125" bestFit="1" customWidth="1"/>
    <col min="10" max="11" width="9.1796875" style="5" customWidth="1"/>
    <col min="12" max="13" width="9.1796875" hidden="1" customWidth="1"/>
    <col min="14" max="14" width="11.81640625" hidden="1" customWidth="1"/>
    <col min="15" max="15" width="14.453125" hidden="1" customWidth="1"/>
    <col min="16" max="16" width="46.54296875" hidden="1" customWidth="1"/>
    <col min="17" max="17" width="10.54296875" hidden="1" customWidth="1"/>
    <col min="18" max="18" width="0" hidden="1" customWidth="1"/>
    <col min="19" max="16384" width="9.1796875" hidden="1"/>
  </cols>
  <sheetData>
    <row r="1" spans="1:15" ht="20.149999999999999" customHeight="1" x14ac:dyDescent="0.4">
      <c r="A1" s="1"/>
      <c r="B1" s="1"/>
      <c r="C1" s="1"/>
      <c r="D1" s="1"/>
      <c r="E1" s="1"/>
      <c r="F1" s="1"/>
      <c r="G1" s="1"/>
      <c r="H1" s="1"/>
      <c r="I1" s="2"/>
      <c r="L1" s="5"/>
    </row>
    <row r="2" spans="1:15" ht="20.149999999999999" customHeight="1" x14ac:dyDescent="0.4">
      <c r="A2" s="1"/>
      <c r="B2" s="41" t="s">
        <v>0</v>
      </c>
      <c r="C2" s="42"/>
      <c r="D2" s="42"/>
      <c r="E2" s="1"/>
      <c r="F2" s="1"/>
      <c r="G2" s="1"/>
      <c r="H2" s="1"/>
      <c r="I2" s="2"/>
      <c r="L2" s="5"/>
    </row>
    <row r="3" spans="1:15" ht="20.149999999999999" customHeight="1" x14ac:dyDescent="0.4">
      <c r="A3" s="1"/>
      <c r="B3" s="18" t="s">
        <v>1</v>
      </c>
      <c r="E3" s="1"/>
      <c r="F3" s="1"/>
      <c r="G3" s="73"/>
      <c r="H3" s="1"/>
      <c r="I3" s="2"/>
      <c r="L3" s="5"/>
    </row>
    <row r="4" spans="1:15" ht="20.149999999999999" customHeight="1" x14ac:dyDescent="0.4">
      <c r="A4" s="1"/>
      <c r="B4" s="82"/>
      <c r="C4" s="83"/>
      <c r="D4" s="83"/>
      <c r="E4" s="1"/>
      <c r="F4" s="1"/>
      <c r="G4" s="1"/>
      <c r="H4" s="1"/>
      <c r="I4" s="2"/>
      <c r="L4" s="5"/>
    </row>
    <row r="5" spans="1:15" ht="20.149999999999999" customHeight="1" x14ac:dyDescent="0.4">
      <c r="A5" s="1"/>
      <c r="B5" s="82" t="s">
        <v>2</v>
      </c>
      <c r="C5" s="83"/>
      <c r="D5" s="83"/>
      <c r="E5" s="1"/>
      <c r="F5" s="1"/>
      <c r="G5" s="1"/>
      <c r="H5" s="1"/>
      <c r="I5" s="75" t="s">
        <v>3</v>
      </c>
      <c r="L5" s="5"/>
    </row>
    <row r="6" spans="1:15" ht="20.149999999999999" customHeight="1" thickBot="1" x14ac:dyDescent="0.45">
      <c r="A6" s="1"/>
      <c r="B6" s="81"/>
      <c r="C6" s="42"/>
      <c r="D6" s="1"/>
      <c r="E6" s="1"/>
      <c r="F6" s="88"/>
      <c r="G6" s="88"/>
      <c r="H6" s="1"/>
      <c r="I6" s="75" t="s">
        <v>4</v>
      </c>
      <c r="L6" s="5"/>
    </row>
    <row r="7" spans="1:15" ht="20.149999999999999" customHeight="1" thickBot="1" x14ac:dyDescent="0.45">
      <c r="A7" s="1"/>
      <c r="B7" s="82"/>
      <c r="C7" s="83"/>
      <c r="D7" s="1"/>
      <c r="E7" s="1"/>
      <c r="F7" s="25" t="s">
        <v>312</v>
      </c>
      <c r="G7" s="24"/>
      <c r="H7" s="1"/>
      <c r="I7" s="6" t="s">
        <v>5</v>
      </c>
      <c r="L7" s="5"/>
    </row>
    <row r="8" spans="1:15" ht="20.149999999999999" customHeight="1" thickBot="1" x14ac:dyDescent="0.3">
      <c r="A8" s="1"/>
      <c r="B8" s="1"/>
      <c r="C8" s="1"/>
      <c r="D8" s="1"/>
      <c r="E8" s="1"/>
      <c r="F8" s="1"/>
      <c r="G8" s="1"/>
      <c r="H8" s="1"/>
      <c r="I8" s="6"/>
      <c r="L8" s="5"/>
    </row>
    <row r="9" spans="1:15" ht="20.149999999999999" customHeight="1" thickBot="1" x14ac:dyDescent="0.45">
      <c r="A9" s="1"/>
      <c r="B9" s="84" t="s">
        <v>6</v>
      </c>
      <c r="C9" s="85"/>
      <c r="D9" s="76"/>
      <c r="E9" s="9"/>
      <c r="F9" s="8" t="s">
        <v>7</v>
      </c>
      <c r="G9" s="86" t="str">
        <f>IFERROR(VLOOKUP(D9,O17:Q95,2,FALSE),"")</f>
        <v/>
      </c>
      <c r="H9" s="87"/>
      <c r="I9" s="2"/>
      <c r="L9" s="5"/>
    </row>
    <row r="10" spans="1:15" ht="20.149999999999999" customHeight="1" thickBot="1" x14ac:dyDescent="0.45">
      <c r="A10" s="1"/>
      <c r="B10" s="1"/>
      <c r="D10" s="1"/>
      <c r="E10" s="1"/>
      <c r="F10" s="1"/>
      <c r="G10" s="1"/>
      <c r="H10" s="1"/>
      <c r="I10" s="2"/>
      <c r="L10" s="5"/>
    </row>
    <row r="11" spans="1:15" ht="26.15" customHeight="1" thickBot="1" x14ac:dyDescent="0.45">
      <c r="A11" s="1"/>
      <c r="B11" s="84" t="s">
        <v>8</v>
      </c>
      <c r="C11" s="85"/>
      <c r="D11" s="46"/>
      <c r="E11" s="2"/>
      <c r="F11" s="89" t="s">
        <v>9</v>
      </c>
      <c r="G11" s="90"/>
      <c r="H11" s="90"/>
      <c r="I11" s="91"/>
      <c r="L11" s="5"/>
    </row>
    <row r="12" spans="1:15" ht="20.149999999999999" customHeight="1" thickBot="1" x14ac:dyDescent="0.4">
      <c r="A12" s="1"/>
      <c r="B12" s="13"/>
      <c r="C12" s="14"/>
      <c r="D12" s="15"/>
      <c r="E12" s="16"/>
      <c r="F12" s="95" t="s">
        <v>10</v>
      </c>
      <c r="G12" s="96"/>
      <c r="H12" s="96"/>
      <c r="I12" s="97"/>
      <c r="L12" s="5"/>
    </row>
    <row r="13" spans="1:15" ht="30.65" customHeight="1" x14ac:dyDescent="0.4">
      <c r="A13" s="1"/>
      <c r="B13" s="13" t="s">
        <v>11</v>
      </c>
      <c r="C13" s="14"/>
      <c r="D13" s="46"/>
      <c r="E13" s="2"/>
      <c r="F13" s="92" t="s">
        <v>12</v>
      </c>
      <c r="G13" s="93"/>
      <c r="H13" s="93"/>
      <c r="I13" s="94"/>
      <c r="L13" s="5"/>
    </row>
    <row r="14" spans="1:15" ht="20.149999999999999" customHeight="1" thickBot="1" x14ac:dyDescent="0.45">
      <c r="A14" s="1"/>
      <c r="B14" s="1"/>
      <c r="C14" s="4"/>
      <c r="D14" s="1"/>
      <c r="E14" s="1"/>
      <c r="F14" s="2"/>
      <c r="G14" s="2"/>
      <c r="H14" s="2"/>
      <c r="I14" s="2"/>
      <c r="L14" s="5"/>
      <c r="M14" t="s">
        <v>13</v>
      </c>
      <c r="O14" t="s">
        <v>14</v>
      </c>
    </row>
    <row r="15" spans="1:15" ht="20.149999999999999" customHeight="1" thickBot="1" x14ac:dyDescent="0.45">
      <c r="A15" s="1"/>
      <c r="B15" s="40" t="s">
        <v>15</v>
      </c>
      <c r="D15" s="44" t="str">
        <f>IFERROR(VLOOKUP(D9,O17:Q95,3,FALSE),"")</f>
        <v/>
      </c>
      <c r="E15" s="23" t="s">
        <v>16</v>
      </c>
      <c r="F15" s="99" t="s">
        <v>315</v>
      </c>
      <c r="G15" s="22" t="s">
        <v>17</v>
      </c>
      <c r="H15" s="77" t="s">
        <v>18</v>
      </c>
      <c r="I15" s="2"/>
      <c r="L15" s="5"/>
      <c r="M15" t="s">
        <v>19</v>
      </c>
      <c r="O15" t="s">
        <v>17</v>
      </c>
    </row>
    <row r="16" spans="1:15" ht="20.149999999999999" customHeight="1" thickBot="1" x14ac:dyDescent="0.45">
      <c r="A16" s="1"/>
      <c r="B16" s="1"/>
      <c r="C16" s="1"/>
      <c r="D16" s="1"/>
      <c r="E16" s="1"/>
      <c r="F16" s="1"/>
      <c r="G16" s="1"/>
      <c r="H16" s="1"/>
      <c r="I16" s="2"/>
      <c r="L16" s="5"/>
      <c r="M16" t="s">
        <v>20</v>
      </c>
    </row>
    <row r="17" spans="1:17" ht="42" customHeight="1" x14ac:dyDescent="0.35">
      <c r="A17" s="1"/>
      <c r="C17" s="35" t="s">
        <v>21</v>
      </c>
      <c r="D17" s="36" t="s">
        <v>22</v>
      </c>
      <c r="E17" s="36" t="s">
        <v>23</v>
      </c>
      <c r="F17" s="47" t="s">
        <v>314</v>
      </c>
      <c r="G17" s="36" t="s">
        <v>24</v>
      </c>
      <c r="H17" s="47" t="s">
        <v>313</v>
      </c>
      <c r="I17" s="38" t="s">
        <v>25</v>
      </c>
      <c r="L17" s="10"/>
      <c r="M17" s="11"/>
      <c r="O17" s="17" t="s">
        <v>26</v>
      </c>
      <c r="P17" s="17" t="s">
        <v>27</v>
      </c>
      <c r="Q17" s="77" t="s">
        <v>28</v>
      </c>
    </row>
    <row r="18" spans="1:17" ht="20.149999999999999" customHeight="1" thickBot="1" x14ac:dyDescent="0.4">
      <c r="A18" s="1"/>
      <c r="C18" s="19"/>
      <c r="D18" s="20"/>
      <c r="E18" s="21"/>
      <c r="F18" s="50"/>
      <c r="G18" s="21"/>
      <c r="H18" s="48"/>
      <c r="I18" s="39"/>
      <c r="L18" s="10" t="s">
        <v>29</v>
      </c>
      <c r="M18" s="11" t="s">
        <v>30</v>
      </c>
      <c r="O18" s="17"/>
      <c r="P18" s="17"/>
    </row>
    <row r="19" spans="1:17" ht="20.149999999999999" customHeight="1" x14ac:dyDescent="0.35">
      <c r="A19" s="1"/>
      <c r="C19" s="26"/>
      <c r="D19" s="27"/>
      <c r="E19" s="45"/>
      <c r="F19" s="51">
        <f>E19/29.3071</f>
        <v>0</v>
      </c>
      <c r="G19" s="43"/>
      <c r="H19" s="49">
        <f>G19*29.3071</f>
        <v>0</v>
      </c>
      <c r="I19" s="27"/>
      <c r="L19" s="10" t="s">
        <v>31</v>
      </c>
      <c r="M19" s="11" t="s">
        <v>32</v>
      </c>
      <c r="O19" s="70" t="s">
        <v>33</v>
      </c>
      <c r="P19" s="71" t="s">
        <v>34</v>
      </c>
      <c r="Q19" t="s">
        <v>35</v>
      </c>
    </row>
    <row r="20" spans="1:17" ht="20.149999999999999" customHeight="1" x14ac:dyDescent="0.35">
      <c r="A20" s="1"/>
      <c r="C20" s="26"/>
      <c r="D20" s="27"/>
      <c r="E20" s="45"/>
      <c r="F20" s="51">
        <f t="shared" ref="F20:F53" si="0">E20/29.3071</f>
        <v>0</v>
      </c>
      <c r="G20" s="27"/>
      <c r="H20" s="49">
        <f t="shared" ref="H20:H53" si="1">G20*29.3071</f>
        <v>0</v>
      </c>
      <c r="I20" s="27"/>
      <c r="L20" s="10" t="s">
        <v>36</v>
      </c>
      <c r="M20" s="11" t="s">
        <v>37</v>
      </c>
      <c r="O20" s="70" t="s">
        <v>38</v>
      </c>
      <c r="P20" s="71" t="s">
        <v>39</v>
      </c>
      <c r="Q20" t="s">
        <v>40</v>
      </c>
    </row>
    <row r="21" spans="1:17" ht="20.149999999999999" customHeight="1" x14ac:dyDescent="0.35">
      <c r="A21" s="1"/>
      <c r="C21" s="26"/>
      <c r="D21" s="37"/>
      <c r="E21" s="45"/>
      <c r="F21" s="51">
        <f t="shared" si="0"/>
        <v>0</v>
      </c>
      <c r="G21" s="29"/>
      <c r="H21" s="49">
        <f t="shared" si="1"/>
        <v>0</v>
      </c>
      <c r="I21" s="29"/>
      <c r="L21" s="10" t="s">
        <v>41</v>
      </c>
      <c r="M21" s="11" t="s">
        <v>42</v>
      </c>
      <c r="O21" s="70" t="s">
        <v>43</v>
      </c>
      <c r="P21" s="71" t="s">
        <v>44</v>
      </c>
      <c r="Q21" t="s">
        <v>45</v>
      </c>
    </row>
    <row r="22" spans="1:17" ht="20.149999999999999" customHeight="1" x14ac:dyDescent="0.35">
      <c r="A22" s="1"/>
      <c r="C22" s="26"/>
      <c r="D22" s="37"/>
      <c r="E22" s="45"/>
      <c r="F22" s="51">
        <f t="shared" si="0"/>
        <v>0</v>
      </c>
      <c r="G22" s="29"/>
      <c r="H22" s="49">
        <f t="shared" si="1"/>
        <v>0</v>
      </c>
      <c r="I22" s="29"/>
      <c r="L22" s="10" t="s">
        <v>46</v>
      </c>
      <c r="M22" s="11" t="s">
        <v>47</v>
      </c>
      <c r="O22" s="70" t="s">
        <v>48</v>
      </c>
      <c r="P22" s="71" t="s">
        <v>49</v>
      </c>
      <c r="Q22" t="s">
        <v>50</v>
      </c>
    </row>
    <row r="23" spans="1:17" ht="20.149999999999999" customHeight="1" x14ac:dyDescent="0.35">
      <c r="A23" s="1"/>
      <c r="C23" s="26"/>
      <c r="D23" s="37"/>
      <c r="E23" s="45"/>
      <c r="F23" s="51">
        <f t="shared" si="0"/>
        <v>0</v>
      </c>
      <c r="G23" s="29"/>
      <c r="H23" s="49">
        <f t="shared" si="1"/>
        <v>0</v>
      </c>
      <c r="I23" s="29"/>
      <c r="L23" s="10" t="s">
        <v>51</v>
      </c>
      <c r="M23" s="11" t="s">
        <v>52</v>
      </c>
      <c r="O23" s="70" t="s">
        <v>53</v>
      </c>
      <c r="P23" s="71" t="s">
        <v>54</v>
      </c>
      <c r="Q23" t="s">
        <v>55</v>
      </c>
    </row>
    <row r="24" spans="1:17" ht="20.149999999999999" customHeight="1" x14ac:dyDescent="0.35">
      <c r="A24" s="1"/>
      <c r="C24" s="26"/>
      <c r="D24" s="37"/>
      <c r="E24" s="45"/>
      <c r="F24" s="51">
        <f t="shared" si="0"/>
        <v>0</v>
      </c>
      <c r="G24" s="29"/>
      <c r="H24" s="49">
        <f t="shared" si="1"/>
        <v>0</v>
      </c>
      <c r="I24" s="29"/>
      <c r="L24" s="10" t="s">
        <v>56</v>
      </c>
      <c r="M24" s="11" t="s">
        <v>57</v>
      </c>
      <c r="O24" s="72" t="s">
        <v>58</v>
      </c>
      <c r="P24" s="77" t="s">
        <v>59</v>
      </c>
      <c r="Q24" t="s">
        <v>60</v>
      </c>
    </row>
    <row r="25" spans="1:17" ht="20.149999999999999" customHeight="1" x14ac:dyDescent="0.35">
      <c r="A25" s="1"/>
      <c r="C25" s="26"/>
      <c r="D25" s="37"/>
      <c r="E25" s="45"/>
      <c r="F25" s="51">
        <f t="shared" si="0"/>
        <v>0</v>
      </c>
      <c r="G25" s="29"/>
      <c r="H25" s="49">
        <f t="shared" si="1"/>
        <v>0</v>
      </c>
      <c r="I25" s="29"/>
      <c r="L25" s="10" t="s">
        <v>61</v>
      </c>
      <c r="M25" s="11" t="s">
        <v>62</v>
      </c>
      <c r="O25" s="70" t="s">
        <v>63</v>
      </c>
      <c r="P25" s="71" t="s">
        <v>64</v>
      </c>
      <c r="Q25" t="s">
        <v>65</v>
      </c>
    </row>
    <row r="26" spans="1:17" ht="20.149999999999999" customHeight="1" x14ac:dyDescent="0.35">
      <c r="A26" s="1"/>
      <c r="C26" s="26"/>
      <c r="D26" s="37"/>
      <c r="E26" s="45"/>
      <c r="F26" s="51">
        <f t="shared" si="0"/>
        <v>0</v>
      </c>
      <c r="G26" s="29"/>
      <c r="H26" s="49">
        <f t="shared" si="1"/>
        <v>0</v>
      </c>
      <c r="I26" s="29"/>
      <c r="L26" s="10" t="s">
        <v>66</v>
      </c>
      <c r="M26" s="11" t="s">
        <v>67</v>
      </c>
      <c r="O26" s="70" t="s">
        <v>68</v>
      </c>
      <c r="P26" s="71" t="s">
        <v>69</v>
      </c>
      <c r="Q26" t="s">
        <v>70</v>
      </c>
    </row>
    <row r="27" spans="1:17" ht="20.149999999999999" customHeight="1" x14ac:dyDescent="0.35">
      <c r="A27" s="1"/>
      <c r="C27" s="26"/>
      <c r="D27" s="37"/>
      <c r="E27" s="45"/>
      <c r="F27" s="51">
        <f t="shared" si="0"/>
        <v>0</v>
      </c>
      <c r="G27" s="29"/>
      <c r="H27" s="49">
        <f t="shared" si="1"/>
        <v>0</v>
      </c>
      <c r="I27" s="29"/>
      <c r="L27" s="10" t="s">
        <v>71</v>
      </c>
      <c r="M27" s="11" t="s">
        <v>72</v>
      </c>
      <c r="O27" s="70" t="s">
        <v>73</v>
      </c>
      <c r="P27" s="71" t="s">
        <v>74</v>
      </c>
      <c r="Q27" t="s">
        <v>75</v>
      </c>
    </row>
    <row r="28" spans="1:17" ht="20.149999999999999" customHeight="1" x14ac:dyDescent="0.35">
      <c r="A28" s="1"/>
      <c r="C28" s="26"/>
      <c r="D28" s="37"/>
      <c r="E28" s="45"/>
      <c r="F28" s="51">
        <f t="shared" si="0"/>
        <v>0</v>
      </c>
      <c r="G28" s="29"/>
      <c r="H28" s="49">
        <f t="shared" si="1"/>
        <v>0</v>
      </c>
      <c r="I28" s="29"/>
      <c r="L28" s="10" t="s">
        <v>76</v>
      </c>
      <c r="M28" s="11" t="s">
        <v>77</v>
      </c>
      <c r="O28" s="70" t="s">
        <v>78</v>
      </c>
      <c r="P28" s="71" t="s">
        <v>79</v>
      </c>
      <c r="Q28" t="s">
        <v>80</v>
      </c>
    </row>
    <row r="29" spans="1:17" ht="20.149999999999999" customHeight="1" x14ac:dyDescent="0.35">
      <c r="A29" s="1"/>
      <c r="C29" s="30"/>
      <c r="D29" s="28"/>
      <c r="E29" s="45"/>
      <c r="F29" s="51">
        <f t="shared" si="0"/>
        <v>0</v>
      </c>
      <c r="G29" s="29"/>
      <c r="H29" s="49">
        <f t="shared" si="1"/>
        <v>0</v>
      </c>
      <c r="I29" s="29"/>
      <c r="L29" s="10" t="s">
        <v>81</v>
      </c>
      <c r="M29" s="11" t="s">
        <v>82</v>
      </c>
      <c r="O29" s="70" t="s">
        <v>83</v>
      </c>
      <c r="P29" s="71" t="s">
        <v>84</v>
      </c>
      <c r="Q29" t="s">
        <v>85</v>
      </c>
    </row>
    <row r="30" spans="1:17" ht="20.149999999999999" customHeight="1" x14ac:dyDescent="0.35">
      <c r="A30" s="1"/>
      <c r="C30" s="30"/>
      <c r="D30" s="28"/>
      <c r="E30" s="45"/>
      <c r="F30" s="51">
        <f t="shared" si="0"/>
        <v>0</v>
      </c>
      <c r="G30" s="29"/>
      <c r="H30" s="49">
        <f t="shared" si="1"/>
        <v>0</v>
      </c>
      <c r="I30" s="29"/>
      <c r="L30" s="10" t="s">
        <v>86</v>
      </c>
      <c r="M30" s="11" t="s">
        <v>87</v>
      </c>
      <c r="O30" s="70" t="s">
        <v>88</v>
      </c>
      <c r="P30" s="71" t="s">
        <v>89</v>
      </c>
      <c r="Q30" t="s">
        <v>90</v>
      </c>
    </row>
    <row r="31" spans="1:17" ht="20.149999999999999" customHeight="1" x14ac:dyDescent="0.35">
      <c r="A31" s="1"/>
      <c r="C31" s="30"/>
      <c r="D31" s="28"/>
      <c r="E31" s="45"/>
      <c r="F31" s="51">
        <f t="shared" si="0"/>
        <v>0</v>
      </c>
      <c r="G31" s="29"/>
      <c r="H31" s="49">
        <f t="shared" si="1"/>
        <v>0</v>
      </c>
      <c r="I31" s="29"/>
      <c r="L31" s="10" t="s">
        <v>91</v>
      </c>
      <c r="M31" s="11" t="s">
        <v>92</v>
      </c>
      <c r="O31" s="70" t="s">
        <v>93</v>
      </c>
      <c r="P31" s="71" t="s">
        <v>94</v>
      </c>
      <c r="Q31" t="s">
        <v>95</v>
      </c>
    </row>
    <row r="32" spans="1:17" ht="20.149999999999999" customHeight="1" x14ac:dyDescent="0.35">
      <c r="A32" s="1"/>
      <c r="C32" s="30"/>
      <c r="D32" s="28"/>
      <c r="E32" s="45"/>
      <c r="F32" s="51">
        <f t="shared" si="0"/>
        <v>0</v>
      </c>
      <c r="G32" s="29"/>
      <c r="H32" s="49">
        <f t="shared" si="1"/>
        <v>0</v>
      </c>
      <c r="I32" s="29"/>
      <c r="L32" s="10" t="s">
        <v>96</v>
      </c>
      <c r="M32" s="11" t="s">
        <v>97</v>
      </c>
      <c r="O32" s="70" t="s">
        <v>98</v>
      </c>
      <c r="P32" s="71" t="s">
        <v>99</v>
      </c>
      <c r="Q32" t="s">
        <v>100</v>
      </c>
    </row>
    <row r="33" spans="1:17" ht="20.149999999999999" customHeight="1" x14ac:dyDescent="0.35">
      <c r="A33" s="1"/>
      <c r="C33" s="30"/>
      <c r="D33" s="28"/>
      <c r="E33" s="45"/>
      <c r="F33" s="51">
        <f t="shared" si="0"/>
        <v>0</v>
      </c>
      <c r="G33" s="29"/>
      <c r="H33" s="49">
        <f t="shared" si="1"/>
        <v>0</v>
      </c>
      <c r="I33" s="29"/>
      <c r="L33" s="10"/>
      <c r="M33" s="11"/>
      <c r="O33" s="70" t="s">
        <v>101</v>
      </c>
      <c r="P33" s="71" t="s">
        <v>102</v>
      </c>
      <c r="Q33" t="s">
        <v>103</v>
      </c>
    </row>
    <row r="34" spans="1:17" ht="20.149999999999999" customHeight="1" x14ac:dyDescent="0.35">
      <c r="A34" s="1"/>
      <c r="C34" s="30"/>
      <c r="D34" s="28"/>
      <c r="E34" s="45"/>
      <c r="F34" s="51">
        <f t="shared" si="0"/>
        <v>0</v>
      </c>
      <c r="G34" s="29"/>
      <c r="H34" s="49">
        <f t="shared" si="1"/>
        <v>0</v>
      </c>
      <c r="I34" s="29"/>
      <c r="L34" s="10"/>
      <c r="M34" s="11"/>
      <c r="O34" s="70" t="s">
        <v>104</v>
      </c>
      <c r="P34" s="71" t="s">
        <v>105</v>
      </c>
      <c r="Q34" t="s">
        <v>106</v>
      </c>
    </row>
    <row r="35" spans="1:17" ht="20.149999999999999" customHeight="1" x14ac:dyDescent="0.35">
      <c r="A35" s="1"/>
      <c r="C35" s="30"/>
      <c r="D35" s="28"/>
      <c r="E35" s="45"/>
      <c r="F35" s="51">
        <f t="shared" si="0"/>
        <v>0</v>
      </c>
      <c r="G35" s="29"/>
      <c r="H35" s="49">
        <f t="shared" si="1"/>
        <v>0</v>
      </c>
      <c r="I35" s="29"/>
      <c r="L35" s="10"/>
      <c r="M35" s="11"/>
      <c r="O35" s="70" t="s">
        <v>107</v>
      </c>
      <c r="P35" s="71" t="s">
        <v>108</v>
      </c>
      <c r="Q35" t="s">
        <v>109</v>
      </c>
    </row>
    <row r="36" spans="1:17" ht="20.149999999999999" customHeight="1" x14ac:dyDescent="0.35">
      <c r="A36" s="1"/>
      <c r="C36" s="30"/>
      <c r="D36" s="28"/>
      <c r="E36" s="45"/>
      <c r="F36" s="51">
        <f t="shared" si="0"/>
        <v>0</v>
      </c>
      <c r="G36" s="29"/>
      <c r="H36" s="49">
        <f t="shared" si="1"/>
        <v>0</v>
      </c>
      <c r="I36" s="29"/>
      <c r="L36" s="10"/>
      <c r="M36" s="11"/>
      <c r="O36" s="70" t="s">
        <v>110</v>
      </c>
      <c r="P36" s="71" t="s">
        <v>111</v>
      </c>
      <c r="Q36" t="s">
        <v>112</v>
      </c>
    </row>
    <row r="37" spans="1:17" ht="20.149999999999999" customHeight="1" x14ac:dyDescent="0.35">
      <c r="A37" s="1"/>
      <c r="C37" s="30"/>
      <c r="D37" s="28"/>
      <c r="E37" s="45"/>
      <c r="F37" s="51">
        <f t="shared" si="0"/>
        <v>0</v>
      </c>
      <c r="G37" s="29"/>
      <c r="H37" s="49">
        <f t="shared" si="1"/>
        <v>0</v>
      </c>
      <c r="I37" s="29"/>
      <c r="L37" s="10" t="s">
        <v>113</v>
      </c>
      <c r="M37" s="11" t="s">
        <v>114</v>
      </c>
      <c r="O37" s="70" t="s">
        <v>115</v>
      </c>
      <c r="P37" s="77" t="s">
        <v>116</v>
      </c>
      <c r="Q37" t="s">
        <v>117</v>
      </c>
    </row>
    <row r="38" spans="1:17" ht="20.149999999999999" customHeight="1" x14ac:dyDescent="0.35">
      <c r="A38" s="1"/>
      <c r="C38" s="30"/>
      <c r="D38" s="28"/>
      <c r="E38" s="45"/>
      <c r="F38" s="51">
        <f t="shared" si="0"/>
        <v>0</v>
      </c>
      <c r="G38" s="29"/>
      <c r="H38" s="49">
        <f t="shared" si="1"/>
        <v>0</v>
      </c>
      <c r="I38" s="29"/>
      <c r="L38" s="10" t="s">
        <v>118</v>
      </c>
      <c r="M38" s="11" t="s">
        <v>119</v>
      </c>
      <c r="O38" s="70" t="s">
        <v>120</v>
      </c>
      <c r="P38" s="77" t="s">
        <v>121</v>
      </c>
      <c r="Q38" t="s">
        <v>122</v>
      </c>
    </row>
    <row r="39" spans="1:17" ht="20.149999999999999" customHeight="1" x14ac:dyDescent="0.35">
      <c r="A39" s="1"/>
      <c r="C39" s="30"/>
      <c r="D39" s="28"/>
      <c r="E39" s="45"/>
      <c r="F39" s="51">
        <f t="shared" si="0"/>
        <v>0</v>
      </c>
      <c r="G39" s="29"/>
      <c r="H39" s="49">
        <f t="shared" si="1"/>
        <v>0</v>
      </c>
      <c r="I39" s="29"/>
      <c r="L39" s="10" t="s">
        <v>123</v>
      </c>
      <c r="M39" s="11" t="s">
        <v>124</v>
      </c>
      <c r="O39" s="70" t="s">
        <v>125</v>
      </c>
      <c r="P39" s="71" t="s">
        <v>126</v>
      </c>
      <c r="Q39" t="s">
        <v>127</v>
      </c>
    </row>
    <row r="40" spans="1:17" ht="20.149999999999999" customHeight="1" x14ac:dyDescent="0.35">
      <c r="A40" s="1"/>
      <c r="C40" s="30"/>
      <c r="D40" s="28"/>
      <c r="E40" s="45"/>
      <c r="F40" s="51">
        <f t="shared" si="0"/>
        <v>0</v>
      </c>
      <c r="G40" s="29"/>
      <c r="H40" s="49">
        <f t="shared" si="1"/>
        <v>0</v>
      </c>
      <c r="I40" s="29"/>
      <c r="L40" s="10" t="s">
        <v>128</v>
      </c>
      <c r="M40" s="11" t="s">
        <v>129</v>
      </c>
      <c r="O40" s="70" t="s">
        <v>130</v>
      </c>
      <c r="P40" s="77" t="s">
        <v>131</v>
      </c>
      <c r="Q40" t="s">
        <v>132</v>
      </c>
    </row>
    <row r="41" spans="1:17" ht="20.149999999999999" customHeight="1" x14ac:dyDescent="0.35">
      <c r="A41" s="1"/>
      <c r="C41" s="30"/>
      <c r="D41" s="28"/>
      <c r="E41" s="45"/>
      <c r="F41" s="51">
        <f t="shared" si="0"/>
        <v>0</v>
      </c>
      <c r="G41" s="29"/>
      <c r="H41" s="49">
        <f t="shared" si="1"/>
        <v>0</v>
      </c>
      <c r="I41" s="29"/>
      <c r="L41" s="10" t="s">
        <v>133</v>
      </c>
      <c r="M41" s="11" t="s">
        <v>134</v>
      </c>
      <c r="O41" s="70" t="s">
        <v>135</v>
      </c>
      <c r="P41" s="77" t="s">
        <v>136</v>
      </c>
      <c r="Q41" t="s">
        <v>137</v>
      </c>
    </row>
    <row r="42" spans="1:17" ht="20.149999999999999" customHeight="1" x14ac:dyDescent="0.35">
      <c r="A42" s="1"/>
      <c r="C42" s="30"/>
      <c r="D42" s="28"/>
      <c r="E42" s="45"/>
      <c r="F42" s="51">
        <f t="shared" si="0"/>
        <v>0</v>
      </c>
      <c r="G42" s="29"/>
      <c r="H42" s="49">
        <f t="shared" si="1"/>
        <v>0</v>
      </c>
      <c r="I42" s="29"/>
      <c r="L42" s="10" t="s">
        <v>138</v>
      </c>
      <c r="M42" s="11" t="s">
        <v>139</v>
      </c>
      <c r="O42" s="70" t="s">
        <v>140</v>
      </c>
      <c r="P42" s="71" t="s">
        <v>141</v>
      </c>
      <c r="Q42" t="s">
        <v>142</v>
      </c>
    </row>
    <row r="43" spans="1:17" ht="20.149999999999999" customHeight="1" x14ac:dyDescent="0.35">
      <c r="A43" s="1"/>
      <c r="C43" s="30"/>
      <c r="D43" s="28"/>
      <c r="E43" s="45"/>
      <c r="F43" s="51">
        <f t="shared" si="0"/>
        <v>0</v>
      </c>
      <c r="G43" s="29"/>
      <c r="H43" s="49">
        <f t="shared" si="1"/>
        <v>0</v>
      </c>
      <c r="I43" s="29"/>
      <c r="L43" s="10"/>
      <c r="M43" s="11"/>
      <c r="O43" s="70" t="s">
        <v>143</v>
      </c>
      <c r="P43" s="71" t="s">
        <v>144</v>
      </c>
      <c r="Q43" t="s">
        <v>145</v>
      </c>
    </row>
    <row r="44" spans="1:17" ht="20.149999999999999" customHeight="1" x14ac:dyDescent="0.35">
      <c r="A44" s="1"/>
      <c r="C44" s="30"/>
      <c r="D44" s="28"/>
      <c r="E44" s="45"/>
      <c r="F44" s="51">
        <f t="shared" si="0"/>
        <v>0</v>
      </c>
      <c r="G44" s="29"/>
      <c r="H44" s="49">
        <f t="shared" si="1"/>
        <v>0</v>
      </c>
      <c r="I44" s="29"/>
      <c r="O44" s="70" t="s">
        <v>146</v>
      </c>
      <c r="P44" s="71" t="s">
        <v>147</v>
      </c>
      <c r="Q44" t="s">
        <v>148</v>
      </c>
    </row>
    <row r="45" spans="1:17" ht="20.149999999999999" customHeight="1" x14ac:dyDescent="0.35">
      <c r="A45" s="1"/>
      <c r="C45" s="30"/>
      <c r="D45" s="28"/>
      <c r="E45" s="45"/>
      <c r="F45" s="51">
        <f t="shared" si="0"/>
        <v>0</v>
      </c>
      <c r="G45" s="29"/>
      <c r="H45" s="49">
        <f t="shared" si="1"/>
        <v>0</v>
      </c>
      <c r="I45" s="29"/>
      <c r="O45" s="70" t="s">
        <v>149</v>
      </c>
      <c r="P45" s="71" t="s">
        <v>150</v>
      </c>
      <c r="Q45" t="s">
        <v>151</v>
      </c>
    </row>
    <row r="46" spans="1:17" ht="20.149999999999999" customHeight="1" x14ac:dyDescent="0.35">
      <c r="A46" s="1"/>
      <c r="C46" s="30"/>
      <c r="D46" s="28"/>
      <c r="E46" s="45"/>
      <c r="F46" s="51">
        <f t="shared" si="0"/>
        <v>0</v>
      </c>
      <c r="G46" s="29"/>
      <c r="H46" s="49">
        <f t="shared" si="1"/>
        <v>0</v>
      </c>
      <c r="I46" s="29"/>
      <c r="O46" s="70" t="s">
        <v>152</v>
      </c>
      <c r="P46" s="77" t="s">
        <v>153</v>
      </c>
      <c r="Q46" t="s">
        <v>154</v>
      </c>
    </row>
    <row r="47" spans="1:17" ht="20.149999999999999" customHeight="1" x14ac:dyDescent="0.35">
      <c r="A47" s="1"/>
      <c r="C47" s="30"/>
      <c r="D47" s="28"/>
      <c r="E47" s="45"/>
      <c r="F47" s="51">
        <f t="shared" si="0"/>
        <v>0</v>
      </c>
      <c r="G47" s="29"/>
      <c r="H47" s="49">
        <f t="shared" si="1"/>
        <v>0</v>
      </c>
      <c r="I47" s="29"/>
      <c r="O47" s="70" t="s">
        <v>155</v>
      </c>
      <c r="P47" s="71" t="s">
        <v>156</v>
      </c>
      <c r="Q47" t="s">
        <v>157</v>
      </c>
    </row>
    <row r="48" spans="1:17" ht="20.149999999999999" customHeight="1" x14ac:dyDescent="0.35">
      <c r="A48" s="1"/>
      <c r="C48" s="30"/>
      <c r="D48" s="28"/>
      <c r="E48" s="45"/>
      <c r="F48" s="51">
        <f t="shared" si="0"/>
        <v>0</v>
      </c>
      <c r="G48" s="29"/>
      <c r="H48" s="49">
        <f t="shared" si="1"/>
        <v>0</v>
      </c>
      <c r="I48" s="29"/>
      <c r="O48" s="70" t="s">
        <v>158</v>
      </c>
      <c r="P48" s="77" t="s">
        <v>159</v>
      </c>
      <c r="Q48" t="s">
        <v>160</v>
      </c>
    </row>
    <row r="49" spans="1:17" ht="20.149999999999999" customHeight="1" x14ac:dyDescent="0.35">
      <c r="A49" s="1"/>
      <c r="C49" s="30"/>
      <c r="D49" s="28"/>
      <c r="E49" s="45"/>
      <c r="F49" s="51">
        <f t="shared" si="0"/>
        <v>0</v>
      </c>
      <c r="G49" s="29"/>
      <c r="H49" s="49">
        <f t="shared" si="1"/>
        <v>0</v>
      </c>
      <c r="I49" s="29"/>
      <c r="O49" s="70" t="s">
        <v>161</v>
      </c>
      <c r="P49" s="77" t="s">
        <v>162</v>
      </c>
      <c r="Q49" t="s">
        <v>163</v>
      </c>
    </row>
    <row r="50" spans="1:17" ht="20.149999999999999" customHeight="1" x14ac:dyDescent="0.35">
      <c r="A50" s="1"/>
      <c r="C50" s="30"/>
      <c r="D50" s="28"/>
      <c r="E50" s="45"/>
      <c r="F50" s="51">
        <f t="shared" si="0"/>
        <v>0</v>
      </c>
      <c r="G50" s="29"/>
      <c r="H50" s="49">
        <f t="shared" si="1"/>
        <v>0</v>
      </c>
      <c r="I50" s="29"/>
      <c r="O50" s="70" t="s">
        <v>164</v>
      </c>
      <c r="P50" s="71" t="s">
        <v>165</v>
      </c>
      <c r="Q50" t="s">
        <v>166</v>
      </c>
    </row>
    <row r="51" spans="1:17" ht="20.149999999999999" customHeight="1" x14ac:dyDescent="0.35">
      <c r="A51" s="1"/>
      <c r="C51" s="30"/>
      <c r="D51" s="28"/>
      <c r="E51" s="45"/>
      <c r="F51" s="51">
        <f t="shared" si="0"/>
        <v>0</v>
      </c>
      <c r="G51" s="29"/>
      <c r="H51" s="49">
        <f t="shared" si="1"/>
        <v>0</v>
      </c>
      <c r="I51" s="29"/>
      <c r="O51" s="70" t="s">
        <v>167</v>
      </c>
      <c r="P51" s="71" t="s">
        <v>168</v>
      </c>
      <c r="Q51" t="s">
        <v>169</v>
      </c>
    </row>
    <row r="52" spans="1:17" ht="20.149999999999999" customHeight="1" x14ac:dyDescent="0.35">
      <c r="A52" s="1"/>
      <c r="C52" s="30"/>
      <c r="D52" s="28"/>
      <c r="E52" s="45"/>
      <c r="F52" s="51">
        <f t="shared" si="0"/>
        <v>0</v>
      </c>
      <c r="G52" s="29"/>
      <c r="H52" s="49">
        <f t="shared" si="1"/>
        <v>0</v>
      </c>
      <c r="I52" s="29"/>
      <c r="O52" s="70" t="s">
        <v>170</v>
      </c>
      <c r="P52" s="71" t="s">
        <v>171</v>
      </c>
      <c r="Q52" t="s">
        <v>172</v>
      </c>
    </row>
    <row r="53" spans="1:17" ht="20.149999999999999" customHeight="1" thickBot="1" x14ac:dyDescent="0.4">
      <c r="A53" s="1"/>
      <c r="C53" s="31"/>
      <c r="D53" s="32"/>
      <c r="E53" s="45"/>
      <c r="F53" s="51">
        <f t="shared" si="0"/>
        <v>0</v>
      </c>
      <c r="G53" s="33"/>
      <c r="H53" s="49">
        <f t="shared" si="1"/>
        <v>0</v>
      </c>
      <c r="I53" s="33"/>
      <c r="O53" s="70" t="s">
        <v>173</v>
      </c>
      <c r="P53" s="77" t="s">
        <v>174</v>
      </c>
      <c r="Q53" t="s">
        <v>175</v>
      </c>
    </row>
    <row r="54" spans="1:17" ht="20.149999999999999" customHeight="1" x14ac:dyDescent="0.4">
      <c r="A54" s="1"/>
      <c r="B54" s="12" t="s">
        <v>9</v>
      </c>
      <c r="C54" s="1"/>
      <c r="D54" s="1"/>
      <c r="E54" s="1"/>
      <c r="F54" s="1"/>
      <c r="G54" s="1"/>
      <c r="H54" s="1"/>
      <c r="I54" s="2"/>
      <c r="L54" s="5"/>
      <c r="O54" s="70" t="s">
        <v>176</v>
      </c>
      <c r="P54" s="71" t="s">
        <v>177</v>
      </c>
      <c r="Q54" t="s">
        <v>178</v>
      </c>
    </row>
    <row r="55" spans="1:17" ht="20.149999999999999" customHeight="1" x14ac:dyDescent="0.25">
      <c r="A55" s="1"/>
      <c r="B55" s="98" t="s">
        <v>10</v>
      </c>
      <c r="C55" s="98"/>
      <c r="D55" s="98"/>
      <c r="E55" s="98"/>
      <c r="F55" s="98"/>
      <c r="G55" s="98"/>
      <c r="H55" s="98"/>
      <c r="I55" s="34"/>
      <c r="L55" s="5"/>
      <c r="O55" s="70" t="s">
        <v>179</v>
      </c>
      <c r="P55" s="71" t="s">
        <v>180</v>
      </c>
      <c r="Q55" t="s">
        <v>181</v>
      </c>
    </row>
    <row r="56" spans="1:17" ht="20.149999999999999" customHeight="1" x14ac:dyDescent="0.3">
      <c r="A56" s="1"/>
      <c r="B56" s="74" t="s">
        <v>182</v>
      </c>
      <c r="C56" s="34"/>
      <c r="D56" s="34"/>
      <c r="E56" s="34"/>
      <c r="F56" s="34"/>
      <c r="G56" s="34"/>
      <c r="H56" s="34"/>
      <c r="I56" s="34"/>
      <c r="L56" s="5"/>
      <c r="O56" s="70" t="s">
        <v>183</v>
      </c>
      <c r="P56" s="71" t="s">
        <v>184</v>
      </c>
      <c r="Q56" t="s">
        <v>185</v>
      </c>
    </row>
    <row r="57" spans="1:17" ht="20.149999999999999" customHeight="1" x14ac:dyDescent="0.4">
      <c r="A57" s="1"/>
      <c r="B57" s="12"/>
      <c r="C57" s="3"/>
      <c r="D57" s="3"/>
      <c r="E57" s="3"/>
      <c r="F57" s="3"/>
      <c r="G57" s="1"/>
      <c r="H57" s="1"/>
      <c r="I57" s="2"/>
      <c r="L57" s="5"/>
      <c r="O57" s="70" t="s">
        <v>186</v>
      </c>
      <c r="P57" s="77" t="s">
        <v>187</v>
      </c>
      <c r="Q57" t="s">
        <v>188</v>
      </c>
    </row>
    <row r="58" spans="1:17" ht="20.149999999999999" customHeight="1" x14ac:dyDescent="0.4">
      <c r="A58" s="5"/>
      <c r="B58" s="5"/>
      <c r="C58" s="5"/>
      <c r="D58" s="5"/>
      <c r="E58" s="5"/>
      <c r="F58" s="5"/>
      <c r="G58" s="5"/>
      <c r="H58" s="5"/>
      <c r="I58" s="7"/>
      <c r="L58" s="5"/>
      <c r="O58" s="70" t="s">
        <v>189</v>
      </c>
      <c r="P58" s="71" t="s">
        <v>190</v>
      </c>
      <c r="Q58" t="s">
        <v>191</v>
      </c>
    </row>
    <row r="59" spans="1:17" ht="20.149999999999999" customHeight="1" x14ac:dyDescent="0.4">
      <c r="A59" s="5"/>
      <c r="B59" s="5"/>
      <c r="C59" s="5"/>
      <c r="D59" s="5"/>
      <c r="E59" s="5"/>
      <c r="F59" s="5"/>
      <c r="G59" s="5"/>
      <c r="H59" s="5"/>
      <c r="I59" s="7"/>
      <c r="L59" s="5"/>
      <c r="O59" s="70" t="s">
        <v>192</v>
      </c>
      <c r="P59" s="71" t="s">
        <v>193</v>
      </c>
      <c r="Q59" t="s">
        <v>194</v>
      </c>
    </row>
    <row r="60" spans="1:17" ht="20.149999999999999" customHeight="1" x14ac:dyDescent="0.4">
      <c r="A60" s="5"/>
      <c r="B60" s="5"/>
      <c r="C60" s="5"/>
      <c r="D60" s="5"/>
      <c r="E60" s="5"/>
      <c r="F60" s="5"/>
      <c r="G60" s="5"/>
      <c r="H60" s="5"/>
      <c r="I60" s="7"/>
      <c r="L60" s="5"/>
      <c r="O60" s="70" t="s">
        <v>195</v>
      </c>
      <c r="P60" s="71" t="s">
        <v>196</v>
      </c>
      <c r="Q60" t="s">
        <v>197</v>
      </c>
    </row>
    <row r="61" spans="1:17" ht="20.149999999999999" customHeight="1" x14ac:dyDescent="0.4">
      <c r="A61" s="5"/>
      <c r="B61" s="5"/>
      <c r="C61" s="5"/>
      <c r="D61" s="5"/>
      <c r="E61" s="5"/>
      <c r="F61" s="5"/>
      <c r="G61" s="5"/>
      <c r="H61" s="5"/>
      <c r="I61" s="7"/>
      <c r="L61" s="5"/>
      <c r="O61" s="70" t="s">
        <v>198</v>
      </c>
      <c r="P61" s="71" t="s">
        <v>199</v>
      </c>
      <c r="Q61" t="s">
        <v>200</v>
      </c>
    </row>
    <row r="62" spans="1:17" ht="20.149999999999999" customHeight="1" x14ac:dyDescent="0.4">
      <c r="A62" s="5"/>
      <c r="B62" s="5"/>
      <c r="C62" s="5"/>
      <c r="D62" s="5"/>
      <c r="E62" s="5"/>
      <c r="F62" s="5"/>
      <c r="G62" s="5"/>
      <c r="H62" s="5"/>
      <c r="I62" s="7"/>
      <c r="L62" s="5"/>
      <c r="O62" s="70" t="s">
        <v>201</v>
      </c>
      <c r="P62" s="71" t="s">
        <v>202</v>
      </c>
      <c r="Q62" t="s">
        <v>203</v>
      </c>
    </row>
    <row r="63" spans="1:17" ht="20.149999999999999" customHeight="1" x14ac:dyDescent="0.4">
      <c r="A63" s="5"/>
      <c r="B63" s="5"/>
      <c r="C63" s="5"/>
      <c r="D63" s="5"/>
      <c r="E63" s="5"/>
      <c r="F63" s="5"/>
      <c r="G63" s="5"/>
      <c r="H63" s="5"/>
      <c r="I63" s="7"/>
      <c r="L63" s="5"/>
      <c r="O63" s="70" t="s">
        <v>204</v>
      </c>
      <c r="P63" s="71" t="s">
        <v>205</v>
      </c>
      <c r="Q63" t="s">
        <v>206</v>
      </c>
    </row>
    <row r="64" spans="1:17" ht="20.149999999999999" hidden="1" customHeight="1" x14ac:dyDescent="0.25">
      <c r="L64" s="5"/>
      <c r="O64" s="70" t="s">
        <v>207</v>
      </c>
      <c r="P64" s="71" t="s">
        <v>208</v>
      </c>
      <c r="Q64" t="s">
        <v>209</v>
      </c>
    </row>
    <row r="65" spans="12:17" ht="20.149999999999999" hidden="1" customHeight="1" x14ac:dyDescent="0.25">
      <c r="L65" s="5"/>
      <c r="O65" s="70" t="s">
        <v>210</v>
      </c>
      <c r="P65" s="71" t="s">
        <v>211</v>
      </c>
      <c r="Q65" t="s">
        <v>212</v>
      </c>
    </row>
    <row r="66" spans="12:17" ht="20.149999999999999" hidden="1" customHeight="1" x14ac:dyDescent="0.25">
      <c r="L66" s="5"/>
      <c r="O66" s="70" t="s">
        <v>213</v>
      </c>
      <c r="P66" s="71" t="s">
        <v>214</v>
      </c>
      <c r="Q66" t="s">
        <v>215</v>
      </c>
    </row>
    <row r="67" spans="12:17" ht="20.149999999999999" hidden="1" customHeight="1" x14ac:dyDescent="0.25">
      <c r="L67" s="5"/>
      <c r="O67" s="70" t="s">
        <v>216</v>
      </c>
      <c r="P67" s="77" t="s">
        <v>217</v>
      </c>
      <c r="Q67" t="s">
        <v>218</v>
      </c>
    </row>
    <row r="68" spans="12:17" ht="20.149999999999999" hidden="1" customHeight="1" x14ac:dyDescent="0.25">
      <c r="L68" s="5"/>
      <c r="O68" s="70" t="s">
        <v>219</v>
      </c>
      <c r="P68" s="77" t="s">
        <v>220</v>
      </c>
      <c r="Q68" t="s">
        <v>221</v>
      </c>
    </row>
    <row r="69" spans="12:17" ht="20.149999999999999" hidden="1" customHeight="1" x14ac:dyDescent="0.25">
      <c r="L69" s="5"/>
      <c r="O69" s="70" t="s">
        <v>222</v>
      </c>
      <c r="P69" s="77" t="s">
        <v>223</v>
      </c>
      <c r="Q69" t="s">
        <v>224</v>
      </c>
    </row>
    <row r="70" spans="12:17" ht="20.149999999999999" hidden="1" customHeight="1" x14ac:dyDescent="0.25">
      <c r="L70" s="5"/>
      <c r="O70" s="70" t="s">
        <v>225</v>
      </c>
      <c r="P70" s="71" t="s">
        <v>226</v>
      </c>
      <c r="Q70" t="s">
        <v>227</v>
      </c>
    </row>
    <row r="71" spans="12:17" ht="20.149999999999999" hidden="1" customHeight="1" x14ac:dyDescent="0.25">
      <c r="L71" s="5"/>
      <c r="O71" s="70" t="s">
        <v>228</v>
      </c>
      <c r="P71" s="71" t="s">
        <v>229</v>
      </c>
      <c r="Q71" t="s">
        <v>230</v>
      </c>
    </row>
    <row r="72" spans="12:17" ht="20.149999999999999" hidden="1" customHeight="1" x14ac:dyDescent="0.25">
      <c r="L72" s="5"/>
      <c r="O72" s="70" t="s">
        <v>231</v>
      </c>
      <c r="P72" s="71" t="s">
        <v>232</v>
      </c>
      <c r="Q72" t="s">
        <v>233</v>
      </c>
    </row>
    <row r="73" spans="12:17" ht="20.149999999999999" hidden="1" customHeight="1" x14ac:dyDescent="0.25">
      <c r="L73" s="5"/>
      <c r="O73" s="70" t="s">
        <v>234</v>
      </c>
      <c r="P73" s="77" t="s">
        <v>235</v>
      </c>
      <c r="Q73" t="s">
        <v>236</v>
      </c>
    </row>
    <row r="74" spans="12:17" ht="20.149999999999999" hidden="1" customHeight="1" x14ac:dyDescent="0.25">
      <c r="L74" s="5"/>
      <c r="O74" s="70" t="s">
        <v>237</v>
      </c>
      <c r="P74" s="71" t="s">
        <v>238</v>
      </c>
      <c r="Q74" t="s">
        <v>239</v>
      </c>
    </row>
    <row r="75" spans="12:17" ht="20.149999999999999" hidden="1" customHeight="1" x14ac:dyDescent="0.25">
      <c r="L75" s="5"/>
      <c r="O75" s="70" t="s">
        <v>240</v>
      </c>
      <c r="P75" s="71" t="s">
        <v>241</v>
      </c>
      <c r="Q75" t="s">
        <v>242</v>
      </c>
    </row>
    <row r="76" spans="12:17" ht="20.149999999999999" hidden="1" customHeight="1" x14ac:dyDescent="0.25">
      <c r="L76" s="5"/>
      <c r="O76" s="70" t="s">
        <v>243</v>
      </c>
      <c r="P76" s="77" t="s">
        <v>244</v>
      </c>
      <c r="Q76" t="s">
        <v>245</v>
      </c>
    </row>
    <row r="77" spans="12:17" ht="20.149999999999999" hidden="1" customHeight="1" x14ac:dyDescent="0.25">
      <c r="L77" s="5"/>
      <c r="O77" s="78" t="s">
        <v>246</v>
      </c>
      <c r="P77" s="71" t="s">
        <v>247</v>
      </c>
      <c r="Q77" t="s">
        <v>248</v>
      </c>
    </row>
    <row r="78" spans="12:17" ht="20.149999999999999" hidden="1" customHeight="1" x14ac:dyDescent="0.25">
      <c r="L78" s="5"/>
      <c r="O78" s="70" t="s">
        <v>249</v>
      </c>
      <c r="P78" s="71" t="s">
        <v>250</v>
      </c>
      <c r="Q78" t="s">
        <v>251</v>
      </c>
    </row>
    <row r="79" spans="12:17" ht="20.149999999999999" hidden="1" customHeight="1" x14ac:dyDescent="0.25">
      <c r="L79" s="5"/>
      <c r="O79" s="70" t="s">
        <v>252</v>
      </c>
      <c r="P79" s="71" t="s">
        <v>253</v>
      </c>
      <c r="Q79" t="s">
        <v>254</v>
      </c>
    </row>
    <row r="80" spans="12:17" ht="20.149999999999999" hidden="1" customHeight="1" x14ac:dyDescent="0.25">
      <c r="L80" s="5"/>
      <c r="O80" s="70" t="s">
        <v>255</v>
      </c>
      <c r="P80" s="71" t="s">
        <v>256</v>
      </c>
      <c r="Q80" t="s">
        <v>257</v>
      </c>
    </row>
    <row r="81" spans="12:17" ht="20.149999999999999" hidden="1" customHeight="1" x14ac:dyDescent="0.25">
      <c r="L81" s="5"/>
      <c r="O81" s="70" t="s">
        <v>258</v>
      </c>
      <c r="P81" s="71" t="s">
        <v>259</v>
      </c>
      <c r="Q81" t="s">
        <v>260</v>
      </c>
    </row>
    <row r="82" spans="12:17" ht="20.149999999999999" hidden="1" customHeight="1" x14ac:dyDescent="0.25">
      <c r="L82" s="5"/>
      <c r="O82" s="70" t="s">
        <v>261</v>
      </c>
      <c r="P82" s="71" t="s">
        <v>262</v>
      </c>
      <c r="Q82" t="s">
        <v>263</v>
      </c>
    </row>
    <row r="83" spans="12:17" ht="20.149999999999999" hidden="1" customHeight="1" x14ac:dyDescent="0.25">
      <c r="O83" s="70" t="s">
        <v>264</v>
      </c>
      <c r="P83" s="71" t="s">
        <v>265</v>
      </c>
      <c r="Q83" t="s">
        <v>266</v>
      </c>
    </row>
    <row r="84" spans="12:17" ht="20.149999999999999" hidden="1" customHeight="1" x14ac:dyDescent="0.25">
      <c r="O84" s="70" t="s">
        <v>267</v>
      </c>
      <c r="P84" s="71" t="s">
        <v>268</v>
      </c>
      <c r="Q84" t="s">
        <v>269</v>
      </c>
    </row>
    <row r="85" spans="12:17" ht="20.149999999999999" hidden="1" customHeight="1" x14ac:dyDescent="0.25">
      <c r="O85" s="72" t="s">
        <v>270</v>
      </c>
      <c r="P85" s="77" t="s">
        <v>271</v>
      </c>
      <c r="Q85" t="s">
        <v>272</v>
      </c>
    </row>
    <row r="86" spans="12:17" ht="20.149999999999999" hidden="1" customHeight="1" x14ac:dyDescent="0.25">
      <c r="O86" s="70" t="s">
        <v>273</v>
      </c>
      <c r="P86" s="77" t="s">
        <v>274</v>
      </c>
      <c r="Q86" t="s">
        <v>275</v>
      </c>
    </row>
    <row r="87" spans="12:17" ht="20.149999999999999" hidden="1" customHeight="1" x14ac:dyDescent="0.25">
      <c r="O87" s="70" t="s">
        <v>276</v>
      </c>
      <c r="P87" s="77" t="s">
        <v>277</v>
      </c>
      <c r="Q87" t="s">
        <v>278</v>
      </c>
    </row>
    <row r="88" spans="12:17" ht="20.149999999999999" hidden="1" customHeight="1" x14ac:dyDescent="0.25">
      <c r="O88" s="70" t="s">
        <v>279</v>
      </c>
      <c r="P88" s="71" t="s">
        <v>280</v>
      </c>
      <c r="Q88" t="s">
        <v>281</v>
      </c>
    </row>
    <row r="89" spans="12:17" ht="20.149999999999999" hidden="1" customHeight="1" x14ac:dyDescent="0.25">
      <c r="O89" s="70" t="s">
        <v>282</v>
      </c>
      <c r="P89" s="71" t="s">
        <v>283</v>
      </c>
      <c r="Q89" t="s">
        <v>284</v>
      </c>
    </row>
    <row r="90" spans="12:17" ht="20.149999999999999" hidden="1" customHeight="1" x14ac:dyDescent="0.25">
      <c r="O90" s="70" t="s">
        <v>285</v>
      </c>
      <c r="P90" s="71" t="s">
        <v>286</v>
      </c>
      <c r="Q90" t="s">
        <v>287</v>
      </c>
    </row>
    <row r="91" spans="12:17" ht="20.149999999999999" hidden="1" customHeight="1" x14ac:dyDescent="0.25">
      <c r="O91" s="70" t="s">
        <v>288</v>
      </c>
      <c r="P91" s="71" t="s">
        <v>289</v>
      </c>
      <c r="Q91" t="s">
        <v>290</v>
      </c>
    </row>
    <row r="92" spans="12:17" ht="20.149999999999999" hidden="1" customHeight="1" x14ac:dyDescent="0.25">
      <c r="O92" s="70" t="s">
        <v>291</v>
      </c>
      <c r="P92" s="71" t="s">
        <v>292</v>
      </c>
      <c r="Q92" t="s">
        <v>293</v>
      </c>
    </row>
    <row r="93" spans="12:17" ht="20.149999999999999" hidden="1" customHeight="1" x14ac:dyDescent="0.25">
      <c r="O93" s="70" t="s">
        <v>294</v>
      </c>
      <c r="P93" s="71" t="s">
        <v>295</v>
      </c>
      <c r="Q93" t="s">
        <v>296</v>
      </c>
    </row>
    <row r="94" spans="12:17" ht="20.149999999999999" hidden="1" customHeight="1" x14ac:dyDescent="0.25">
      <c r="O94" s="70"/>
      <c r="P94" s="71" t="s">
        <v>297</v>
      </c>
      <c r="Q94" t="s">
        <v>200</v>
      </c>
    </row>
    <row r="95" spans="12:17" ht="20.149999999999999" hidden="1" customHeight="1" x14ac:dyDescent="0.25">
      <c r="O95" s="70"/>
      <c r="P95" s="71" t="s">
        <v>298</v>
      </c>
      <c r="Q95" t="s">
        <v>299</v>
      </c>
    </row>
  </sheetData>
  <sheetProtection selectLockedCells="1"/>
  <mergeCells count="11">
    <mergeCell ref="F13:I13"/>
    <mergeCell ref="F12:I12"/>
    <mergeCell ref="B7:C7"/>
    <mergeCell ref="B55:H55"/>
    <mergeCell ref="B5:D5"/>
    <mergeCell ref="B4:D4"/>
    <mergeCell ref="B9:C9"/>
    <mergeCell ref="G9:H9"/>
    <mergeCell ref="B11:C11"/>
    <mergeCell ref="F6:G6"/>
    <mergeCell ref="F11:I11"/>
  </mergeCells>
  <phoneticPr fontId="7" type="noConversion"/>
  <conditionalFormatting sqref="G9:H9">
    <cfRule type="cellIs" dxfId="0" priority="1" stopIfTrue="1" operator="equal">
      <formula>#N/A</formula>
    </cfRule>
  </conditionalFormatting>
  <dataValidations count="3">
    <dataValidation type="list" allowBlank="1" showInputMessage="1" showErrorMessage="1" sqref="G15" xr:uid="{259FB2FB-0B5D-4183-9FA8-5F41A4ED819C}">
      <formula1>$O$14:$O$15</formula1>
    </dataValidation>
    <dataValidation type="list" allowBlank="1" showInputMessage="1" showErrorMessage="1" sqref="C19:C53" xr:uid="{FC87749F-41E0-4FBF-867D-8F39D162D3C6}">
      <formula1>$M$14:$M$16</formula1>
    </dataValidation>
    <dataValidation type="list" allowBlank="1" showInputMessage="1" showErrorMessage="1" sqref="D9" xr:uid="{14335F18-0B9E-45C5-8332-27C9DD98DB7B}">
      <formula1>$O$19:$O$95</formula1>
    </dataValidation>
  </dataValidations>
  <pageMargins left="0.24" right="0.24" top="0.17" bottom="0.17" header="0.17" footer="0.17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834-DBFC-486F-9500-90E098CE14F1}">
  <dimension ref="B1:F16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1796875" customWidth="1"/>
  </cols>
  <sheetData>
    <row r="1" spans="2:6" ht="26" x14ac:dyDescent="0.25">
      <c r="B1" s="79" t="s">
        <v>300</v>
      </c>
      <c r="C1" s="79"/>
      <c r="D1" s="80"/>
      <c r="E1" s="80"/>
      <c r="F1" s="80"/>
    </row>
    <row r="2" spans="2:6" ht="13" x14ac:dyDescent="0.25">
      <c r="B2" s="79" t="s">
        <v>301</v>
      </c>
      <c r="C2" s="79"/>
      <c r="D2" s="80"/>
      <c r="E2" s="80"/>
      <c r="F2" s="80"/>
    </row>
    <row r="3" spans="2:6" x14ac:dyDescent="0.25">
      <c r="B3" s="52"/>
      <c r="C3" s="52"/>
      <c r="D3" s="60"/>
      <c r="E3" s="60"/>
      <c r="F3" s="60"/>
    </row>
    <row r="4" spans="2:6" ht="37.5" x14ac:dyDescent="0.25">
      <c r="B4" s="52" t="s">
        <v>302</v>
      </c>
      <c r="C4" s="52"/>
      <c r="D4" s="60"/>
      <c r="E4" s="60"/>
      <c r="F4" s="60"/>
    </row>
    <row r="5" spans="2:6" x14ac:dyDescent="0.25">
      <c r="B5" s="52"/>
      <c r="C5" s="52"/>
      <c r="D5" s="60"/>
      <c r="E5" s="60"/>
      <c r="F5" s="60"/>
    </row>
    <row r="6" spans="2:6" ht="39" x14ac:dyDescent="0.25">
      <c r="B6" s="79" t="s">
        <v>303</v>
      </c>
      <c r="C6" s="79"/>
      <c r="D6" s="80"/>
      <c r="E6" s="80" t="s">
        <v>304</v>
      </c>
      <c r="F6" s="80" t="s">
        <v>305</v>
      </c>
    </row>
    <row r="7" spans="2:6" ht="13" thickBot="1" x14ac:dyDescent="0.3">
      <c r="B7" s="52"/>
      <c r="C7" s="52"/>
      <c r="D7" s="60"/>
      <c r="E7" s="60"/>
      <c r="F7" s="60"/>
    </row>
    <row r="8" spans="2:6" ht="62.5" x14ac:dyDescent="0.25">
      <c r="B8" s="53" t="s">
        <v>306</v>
      </c>
      <c r="C8" s="54"/>
      <c r="D8" s="61"/>
      <c r="E8" s="61">
        <v>2</v>
      </c>
      <c r="F8" s="62"/>
    </row>
    <row r="9" spans="2:6" ht="25" x14ac:dyDescent="0.25">
      <c r="B9" s="55"/>
      <c r="C9" s="52"/>
      <c r="D9" s="60"/>
      <c r="E9" s="63" t="s">
        <v>307</v>
      </c>
      <c r="F9" s="64" t="s">
        <v>308</v>
      </c>
    </row>
    <row r="10" spans="2:6" ht="25.5" thickBot="1" x14ac:dyDescent="0.3">
      <c r="B10" s="56"/>
      <c r="C10" s="57"/>
      <c r="D10" s="65"/>
      <c r="E10" s="66" t="s">
        <v>309</v>
      </c>
      <c r="F10" s="67"/>
    </row>
    <row r="11" spans="2:6" x14ac:dyDescent="0.25">
      <c r="B11" s="52"/>
      <c r="C11" s="52"/>
      <c r="D11" s="60"/>
      <c r="E11" s="60"/>
      <c r="F11" s="60"/>
    </row>
    <row r="12" spans="2:6" x14ac:dyDescent="0.25">
      <c r="B12" s="52"/>
      <c r="C12" s="52"/>
      <c r="D12" s="60"/>
      <c r="E12" s="60"/>
      <c r="F12" s="60"/>
    </row>
    <row r="13" spans="2:6" ht="13" x14ac:dyDescent="0.25">
      <c r="B13" s="79" t="s">
        <v>310</v>
      </c>
      <c r="C13" s="79"/>
      <c r="D13" s="80"/>
      <c r="E13" s="80"/>
      <c r="F13" s="80"/>
    </row>
    <row r="14" spans="2:6" ht="13" thickBot="1" x14ac:dyDescent="0.3">
      <c r="B14" s="52"/>
      <c r="C14" s="52"/>
      <c r="D14" s="60"/>
      <c r="E14" s="60"/>
      <c r="F14" s="60"/>
    </row>
    <row r="15" spans="2:6" ht="50.5" thickBot="1" x14ac:dyDescent="0.3">
      <c r="B15" s="58" t="s">
        <v>311</v>
      </c>
      <c r="C15" s="59"/>
      <c r="D15" s="68"/>
      <c r="E15" s="68">
        <v>5</v>
      </c>
      <c r="F15" s="69" t="s">
        <v>308</v>
      </c>
    </row>
    <row r="16" spans="2:6" x14ac:dyDescent="0.25">
      <c r="B16" s="52"/>
      <c r="C16" s="52"/>
      <c r="D16" s="60"/>
      <c r="E16" s="60"/>
      <c r="F16" s="60"/>
    </row>
  </sheetData>
  <hyperlinks>
    <hyperlink ref="E9" location="'GE01_1'!G9" display="'GE01_1'!G9" xr:uid="{0C0634A2-0B90-4732-BB3D-C8C7131D5E2B}"/>
    <hyperlink ref="E10" location="'GE01_1'!D15" display="'GE01_1'!D15" xr:uid="{037606DF-2937-4F57-A85B-CECF1723685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0DD27A9F0964199F0258BC72C297E" ma:contentTypeVersion="12" ma:contentTypeDescription="Create a new document." ma:contentTypeScope="" ma:versionID="ea205a763d561d175d7d253364fb4ad2">
  <xsd:schema xmlns:xsd="http://www.w3.org/2001/XMLSchema" xmlns:xs="http://www.w3.org/2001/XMLSchema" xmlns:p="http://schemas.microsoft.com/office/2006/metadata/properties" xmlns:ns3="0b13aa45-b8a3-433d-97da-c038734ef8fd" xmlns:ns4="dc4e6005-e340-41e9-b00e-85df9895bc02" targetNamespace="http://schemas.microsoft.com/office/2006/metadata/properties" ma:root="true" ma:fieldsID="2c4dec127cd4c4a05e81eafec4c338d2" ns3:_="" ns4:_="">
    <xsd:import namespace="0b13aa45-b8a3-433d-97da-c038734ef8fd"/>
    <xsd:import namespace="dc4e6005-e340-41e9-b00e-85df9895bc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3aa45-b8a3-433d-97da-c038734ef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6005-e340-41e9-b00e-85df9895b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99BCFAB-8B97-49CD-B11D-DEF95BD51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3aa45-b8a3-433d-97da-c038734ef8fd"/>
    <ds:schemaRef ds:uri="dc4e6005-e340-41e9-b00e-85df9895b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F0CF98-BD6C-41D4-A3D2-CEE78B1A7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265B73-34C2-4E66-8289-0F36AB7356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24843C-7E4E-4AC7-8FF9-3BB36F51B33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GE01_1</vt:lpstr>
      <vt:lpstr>Sheet1</vt:lpstr>
    </vt:vector>
  </TitlesOfParts>
  <Manager/>
  <Company>National 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GC04_2 DADSEC</dc:title>
  <dc:subject/>
  <dc:creator>dave.wagstaff</dc:creator>
  <cp:keywords/>
  <dc:description/>
  <cp:lastModifiedBy>Ramya Kandala</cp:lastModifiedBy>
  <cp:revision/>
  <dcterms:created xsi:type="dcterms:W3CDTF">2010-05-13T08:03:33Z</dcterms:created>
  <dcterms:modified xsi:type="dcterms:W3CDTF">2025-10-13T13:17:35Z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Description">
    <vt:lpwstr>GC04_2 DADSEC</vt:lpwstr>
  </property>
  <property fmtid="{D5CDD505-2E9C-101B-9397-08002B2CF9AE}" pid="3" name="Document Status">
    <vt:lpwstr>Approved</vt:lpwstr>
  </property>
  <property fmtid="{D5CDD505-2E9C-101B-9397-08002B2CF9AE}" pid="4" name="ContentType">
    <vt:lpwstr>_Documents</vt:lpwstr>
  </property>
  <property fmtid="{D5CDD505-2E9C-101B-9397-08002B2CF9AE}" pid="5" name="Security Classification">
    <vt:lpwstr>Internal Use Only</vt:lpwstr>
  </property>
  <property fmtid="{D5CDD505-2E9C-101B-9397-08002B2CF9AE}" pid="6" name="_AdHocReviewCycleID">
    <vt:i4>-1433761079</vt:i4>
  </property>
  <property fmtid="{D5CDD505-2E9C-101B-9397-08002B2CF9AE}" pid="7" name="_NewReviewCycle">
    <vt:lpwstr/>
  </property>
  <property fmtid="{D5CDD505-2E9C-101B-9397-08002B2CF9AE}" pid="8" name="_EmailSubject">
    <vt:lpwstr>Contingency Proforma.</vt:lpwstr>
  </property>
  <property fmtid="{D5CDD505-2E9C-101B-9397-08002B2CF9AE}" pid="9" name="_AuthorEmail">
    <vt:lpwstr>Bradley.Charles@nationalgrid.com</vt:lpwstr>
  </property>
  <property fmtid="{D5CDD505-2E9C-101B-9397-08002B2CF9AE}" pid="10" name="_AuthorEmailDisplayName">
    <vt:lpwstr>Charles, Bradley</vt:lpwstr>
  </property>
  <property fmtid="{D5CDD505-2E9C-101B-9397-08002B2CF9AE}" pid="11" name="_PreviousAdHocReviewCycleID">
    <vt:i4>1328828778</vt:i4>
  </property>
  <property fmtid="{D5CDD505-2E9C-101B-9397-08002B2CF9AE}" pid="12" name="_ReviewingToolsShownOnce">
    <vt:lpwstr/>
  </property>
  <property fmtid="{D5CDD505-2E9C-101B-9397-08002B2CF9AE}" pid="13" name="MasterID">
    <vt:lpwstr>107.000000000000</vt:lpwstr>
  </property>
  <property fmtid="{D5CDD505-2E9C-101B-9397-08002B2CF9AE}" pid="14" name="DocumentVersion">
    <vt:lpwstr>12.0000000000000</vt:lpwstr>
  </property>
  <property fmtid="{D5CDD505-2E9C-101B-9397-08002B2CF9AE}" pid="15" name="DocumentNumber">
    <vt:lpwstr>GSO-WI2544</vt:lpwstr>
  </property>
  <property fmtid="{D5CDD505-2E9C-101B-9397-08002B2CF9AE}" pid="16" name="MainDocument">
    <vt:lpwstr>1</vt:lpwstr>
  </property>
  <property fmtid="{D5CDD505-2E9C-101B-9397-08002B2CF9AE}" pid="17" name="Status">
    <vt:lpwstr>Active</vt:lpwstr>
  </property>
  <property fmtid="{D5CDD505-2E9C-101B-9397-08002B2CF9AE}" pid="18" name="ContentTypeId">
    <vt:lpwstr>0x01010400C078F75DC7650C48A19CF335FA67A535</vt:lpwstr>
  </property>
  <property fmtid="{D5CDD505-2E9C-101B-9397-08002B2CF9AE}" pid="19" name="display_urn:schemas-microsoft-com:office:office#Editor">
    <vt:lpwstr>Scott Keogh (National Gas)</vt:lpwstr>
  </property>
  <property fmtid="{D5CDD505-2E9C-101B-9397-08002B2CF9AE}" pid="20" name="Order">
    <vt:lpwstr>24138400.0000000</vt:lpwstr>
  </property>
  <property fmtid="{D5CDD505-2E9C-101B-9397-08002B2CF9AE}" pid="21" name="display_urn:schemas-microsoft-com:office:office#Author">
    <vt:lpwstr>Scott Keogh (National Gas)</vt:lpwstr>
  </property>
  <property fmtid="{D5CDD505-2E9C-101B-9397-08002B2CF9AE}" pid="22" name="MSIP_Label_6b4219f1-4f00-48e0-b310-032f85269d6d_Enabled">
    <vt:lpwstr>true</vt:lpwstr>
  </property>
  <property fmtid="{D5CDD505-2E9C-101B-9397-08002B2CF9AE}" pid="23" name="MSIP_Label_6b4219f1-4f00-48e0-b310-032f85269d6d_SetDate">
    <vt:lpwstr>2025-03-26T15:30:33Z</vt:lpwstr>
  </property>
  <property fmtid="{D5CDD505-2E9C-101B-9397-08002B2CF9AE}" pid="24" name="MSIP_Label_6b4219f1-4f00-48e0-b310-032f85269d6d_Method">
    <vt:lpwstr>Standard</vt:lpwstr>
  </property>
  <property fmtid="{D5CDD505-2E9C-101B-9397-08002B2CF9AE}" pid="25" name="MSIP_Label_6b4219f1-4f00-48e0-b310-032f85269d6d_Name">
    <vt:lpwstr>Official</vt:lpwstr>
  </property>
  <property fmtid="{D5CDD505-2E9C-101B-9397-08002B2CF9AE}" pid="26" name="MSIP_Label_6b4219f1-4f00-48e0-b310-032f85269d6d_SiteId">
    <vt:lpwstr>b5d83618-97ea-48ec-b0be-8d4a7d678322</vt:lpwstr>
  </property>
  <property fmtid="{D5CDD505-2E9C-101B-9397-08002B2CF9AE}" pid="27" name="MSIP_Label_6b4219f1-4f00-48e0-b310-032f85269d6d_ActionId">
    <vt:lpwstr>e82028fb-14df-4431-af96-4de49b263be2</vt:lpwstr>
  </property>
  <property fmtid="{D5CDD505-2E9C-101B-9397-08002B2CF9AE}" pid="28" name="MSIP_Label_6b4219f1-4f00-48e0-b310-032f85269d6d_ContentBits">
    <vt:lpwstr>0</vt:lpwstr>
  </property>
  <property fmtid="{D5CDD505-2E9C-101B-9397-08002B2CF9AE}" pid="29" name="MSIP_Label_6b4219f1-4f00-48e0-b310-032f85269d6d_Tag">
    <vt:lpwstr>10, 3, 0, 1</vt:lpwstr>
  </property>
</Properties>
</file>