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055" windowWidth="15480" windowHeight="50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3725" i="10" l="1"/>
  <c r="H3725" i="10"/>
  <c r="G3725" i="10"/>
  <c r="E3725" i="10"/>
  <c r="I3724" i="10"/>
  <c r="H3724" i="10"/>
  <c r="G3724" i="10"/>
  <c r="E3724" i="10"/>
  <c r="I3723" i="10"/>
  <c r="H3723" i="10"/>
  <c r="G3723" i="10"/>
  <c r="E3723" i="10"/>
  <c r="I3722" i="10"/>
  <c r="H3722" i="10"/>
  <c r="G3722" i="10"/>
  <c r="E3722" i="10"/>
  <c r="I3721" i="10"/>
  <c r="H3721" i="10"/>
  <c r="G3721" i="10"/>
  <c r="E3721" i="10"/>
  <c r="I3720" i="10"/>
  <c r="H3720" i="10"/>
  <c r="G3720" i="10"/>
  <c r="E3720" i="10"/>
  <c r="I3719" i="10"/>
  <c r="H3719" i="10"/>
  <c r="G3719" i="10"/>
  <c r="E3719" i="10"/>
  <c r="J3724" i="10" s="1"/>
  <c r="J3722" i="10" l="1"/>
  <c r="J3721" i="10"/>
  <c r="J3725" i="10"/>
  <c r="J3719" i="10"/>
  <c r="J3723" i="10"/>
  <c r="J3720" i="10"/>
  <c r="I3718" i="10"/>
  <c r="H3718" i="10"/>
  <c r="G3718" i="10"/>
  <c r="E3718" i="10"/>
  <c r="I3717" i="10"/>
  <c r="H3717" i="10"/>
  <c r="G3717" i="10"/>
  <c r="E3717" i="10"/>
  <c r="I3716" i="10"/>
  <c r="H3716" i="10"/>
  <c r="G3716" i="10"/>
  <c r="E3716" i="10"/>
  <c r="I3715" i="10"/>
  <c r="H3715" i="10"/>
  <c r="G3715" i="10"/>
  <c r="E3715" i="10"/>
  <c r="I3714" i="10"/>
  <c r="H3714" i="10"/>
  <c r="G3714" i="10"/>
  <c r="E3714" i="10"/>
  <c r="I3713" i="10"/>
  <c r="H3713" i="10"/>
  <c r="G3713" i="10"/>
  <c r="E3713" i="10"/>
  <c r="J3718" i="10" s="1"/>
  <c r="J3715" i="10" l="1"/>
  <c r="J3716" i="10"/>
  <c r="J3717" i="10"/>
  <c r="E3712" i="10"/>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I3705" i="10" l="1"/>
  <c r="H3705" i="10"/>
  <c r="G3705" i="10"/>
  <c r="E3705" i="10"/>
  <c r="I3704" i="10"/>
  <c r="H3704" i="10"/>
  <c r="G3704" i="10"/>
  <c r="E3704" i="10"/>
  <c r="I3703" i="10"/>
  <c r="H3703" i="10"/>
  <c r="G3703" i="10"/>
  <c r="E3703" i="10"/>
  <c r="I3702" i="10"/>
  <c r="H3702" i="10"/>
  <c r="G3702" i="10"/>
  <c r="E3702" i="10"/>
  <c r="I3701" i="10"/>
  <c r="H3701" i="10"/>
  <c r="G3701" i="10"/>
  <c r="E3701" i="10"/>
  <c r="I3700" i="10"/>
  <c r="H3700" i="10"/>
  <c r="G3700" i="10"/>
  <c r="E3700" i="10"/>
  <c r="I3699" i="10" l="1"/>
  <c r="H3699" i="10"/>
  <c r="G3699" i="10"/>
  <c r="E3699" i="10"/>
  <c r="I3698" i="10"/>
  <c r="H3698" i="10"/>
  <c r="G3698" i="10"/>
  <c r="E3698" i="10"/>
  <c r="I3697" i="10"/>
  <c r="H3697" i="10"/>
  <c r="G3697" i="10"/>
  <c r="E3697" i="10"/>
  <c r="I3696" i="10"/>
  <c r="H3696" i="10"/>
  <c r="G3696" i="10"/>
  <c r="E3696" i="10"/>
  <c r="I3695" i="10"/>
  <c r="H3695" i="10"/>
  <c r="G3695" i="10"/>
  <c r="E3695" i="10"/>
  <c r="I3694" i="10"/>
  <c r="H3694" i="10"/>
  <c r="G3694" i="10"/>
  <c r="E3694" i="10"/>
  <c r="I3693" i="10"/>
  <c r="H3693" i="10"/>
  <c r="G3693" i="10"/>
  <c r="E3693" i="10"/>
  <c r="I3692" i="10"/>
  <c r="H3692" i="10"/>
  <c r="G3692" i="10"/>
  <c r="E3692" i="10"/>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E3690" i="10"/>
  <c r="E3689" i="10"/>
  <c r="E3688" i="10"/>
  <c r="E3686" i="10"/>
  <c r="E3685" i="10"/>
  <c r="J3714" i="10" s="1"/>
  <c r="I3685" i="10" l="1"/>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s="1"/>
  <c r="I3643" i="10" l="1"/>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<sst xmlns="http://schemas.openxmlformats.org/spreadsheetml/2006/main" count="17" uniqueCount="17">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</sst>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77">
    <xf numFmtId="0" fontId="0" fillId="0" borderId="0"/>
    <xf numFmtId="0" fontId="18" fillId="2"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18" fillId="3"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18" fillId="4"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18" fillId="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18" fillId="6"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18" fillId="7"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18" fillId="8"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8" fillId="9"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18" fillId="10"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8" fillId="5"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18" fillId="8"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18" fillId="11"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9" fillId="12" borderId="0" applyNumberFormat="0" applyBorder="0" applyAlignment="0" applyProtection="0"/>
    <xf numFmtId="0" fontId="36" fillId="36" borderId="0" applyNumberFormat="0" applyBorder="0" applyAlignment="0" applyProtection="0"/>
    <xf numFmtId="0" fontId="19" fillId="9" borderId="0" applyNumberFormat="0" applyBorder="0" applyAlignment="0" applyProtection="0"/>
    <xf numFmtId="0" fontId="36" fillId="37" borderId="0" applyNumberFormat="0" applyBorder="0" applyAlignment="0" applyProtection="0"/>
    <xf numFmtId="0" fontId="19" fillId="10" borderId="0" applyNumberFormat="0" applyBorder="0" applyAlignment="0" applyProtection="0"/>
    <xf numFmtId="0" fontId="36" fillId="38" borderId="0" applyNumberFormat="0" applyBorder="0" applyAlignment="0" applyProtection="0"/>
    <xf numFmtId="0" fontId="19" fillId="13" borderId="0" applyNumberFormat="0" applyBorder="0" applyAlignment="0" applyProtection="0"/>
    <xf numFmtId="0" fontId="36" fillId="39" borderId="0" applyNumberFormat="0" applyBorder="0" applyAlignment="0" applyProtection="0"/>
    <xf numFmtId="0" fontId="19" fillId="14" borderId="0" applyNumberFormat="0" applyBorder="0" applyAlignment="0" applyProtection="0"/>
    <xf numFmtId="0" fontId="36" fillId="40" borderId="0" applyNumberFormat="0" applyBorder="0" applyAlignment="0" applyProtection="0"/>
    <xf numFmtId="0" fontId="19" fillId="15" borderId="0" applyNumberFormat="0" applyBorder="0" applyAlignment="0" applyProtection="0"/>
    <xf numFmtId="0" fontId="36" fillId="41" borderId="0" applyNumberFormat="0" applyBorder="0" applyAlignment="0" applyProtection="0"/>
    <xf numFmtId="0" fontId="19" fillId="16" borderId="0" applyNumberFormat="0" applyBorder="0" applyAlignment="0" applyProtection="0"/>
    <xf numFmtId="0" fontId="36" fillId="42" borderId="0" applyNumberFormat="0" applyBorder="0" applyAlignment="0" applyProtection="0"/>
    <xf numFmtId="0" fontId="19" fillId="17" borderId="0" applyNumberFormat="0" applyBorder="0" applyAlignment="0" applyProtection="0"/>
    <xf numFmtId="0" fontId="36" fillId="43" borderId="0" applyNumberFormat="0" applyBorder="0" applyAlignment="0" applyProtection="0"/>
    <xf numFmtId="0" fontId="19" fillId="18" borderId="0" applyNumberFormat="0" applyBorder="0" applyAlignment="0" applyProtection="0"/>
    <xf numFmtId="0" fontId="36" fillId="44" borderId="0" applyNumberFormat="0" applyBorder="0" applyAlignment="0" applyProtection="0"/>
    <xf numFmtId="0" fontId="19" fillId="13" borderId="0" applyNumberFormat="0" applyBorder="0" applyAlignment="0" applyProtection="0"/>
    <xf numFmtId="0" fontId="36" fillId="45" borderId="0" applyNumberFormat="0" applyBorder="0" applyAlignment="0" applyProtection="0"/>
    <xf numFmtId="0" fontId="19" fillId="14" borderId="0" applyNumberFormat="0" applyBorder="0" applyAlignment="0" applyProtection="0"/>
    <xf numFmtId="0" fontId="36" fillId="46" borderId="0" applyNumberFormat="0" applyBorder="0" applyAlignment="0" applyProtection="0"/>
    <xf numFmtId="0" fontId="19" fillId="19" borderId="0" applyNumberFormat="0" applyBorder="0" applyAlignment="0" applyProtection="0"/>
    <xf numFmtId="0" fontId="36" fillId="47" borderId="0" applyNumberFormat="0" applyBorder="0" applyAlignment="0" applyProtection="0"/>
    <xf numFmtId="0" fontId="20" fillId="3" borderId="0" applyNumberFormat="0" applyBorder="0" applyAlignment="0" applyProtection="0"/>
    <xf numFmtId="0" fontId="37" fillId="48" borderId="0" applyNumberFormat="0" applyBorder="0" applyAlignment="0" applyProtection="0"/>
    <xf numFmtId="0" fontId="21" fillId="20" borderId="1" applyNumberFormat="0" applyAlignment="0" applyProtection="0"/>
    <xf numFmtId="0" fontId="38" fillId="49" borderId="10" applyNumberFormat="0" applyAlignment="0" applyProtection="0"/>
    <xf numFmtId="0" fontId="22" fillId="21" borderId="2" applyNumberFormat="0" applyAlignment="0" applyProtection="0"/>
    <xf numFmtId="0" fontId="39" fillId="50" borderId="11" applyNumberFormat="0" applyAlignment="0" applyProtection="0"/>
    <xf numFmtId="43" fontId="15" fillId="0" borderId="0" applyFont="0" applyFill="0" applyBorder="0" applyAlignment="0" applyProtection="0"/>
    <xf numFmtId="44" fontId="15" fillId="0" borderId="0" applyFont="0" applyFill="0" applyBorder="0" applyAlignment="0" applyProtection="0"/>
    <xf numFmtId="0" fontId="23" fillId="0" borderId="0" applyNumberFormat="0" applyFill="0" applyBorder="0" applyAlignment="0" applyProtection="0"/>
    <xf numFmtId="0" fontId="40" fillId="0" borderId="0" applyNumberFormat="0" applyFill="0" applyBorder="0" applyAlignment="0" applyProtection="0"/>
    <xf numFmtId="0" fontId="24" fillId="4" borderId="0" applyNumberFormat="0" applyBorder="0" applyAlignment="0" applyProtection="0"/>
    <xf numFmtId="0" fontId="41" fillId="51" borderId="0" applyNumberFormat="0" applyBorder="0" applyAlignment="0" applyProtection="0"/>
    <xf numFmtId="0" fontId="25" fillId="0" borderId="3" applyNumberFormat="0" applyFill="0" applyAlignment="0" applyProtection="0"/>
    <xf numFmtId="0" fontId="42" fillId="0" borderId="12" applyNumberFormat="0" applyFill="0" applyAlignment="0" applyProtection="0"/>
    <xf numFmtId="0" fontId="26" fillId="0" borderId="4" applyNumberFormat="0" applyFill="0" applyAlignment="0" applyProtection="0"/>
    <xf numFmtId="0" fontId="43" fillId="0" borderId="13" applyNumberFormat="0" applyFill="0" applyAlignment="0" applyProtection="0"/>
    <xf numFmtId="0" fontId="27" fillId="0" borderId="5" applyNumberFormat="0" applyFill="0" applyAlignment="0" applyProtection="0"/>
    <xf numFmtId="0" fontId="44" fillId="0" borderId="14" applyNumberFormat="0" applyFill="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10" fillId="0" borderId="0" applyNumberFormat="0" applyFill="0" applyBorder="0" applyAlignment="0" applyProtection="0">
      <alignment vertical="top"/>
      <protection locked="0"/>
    </xf>
    <xf numFmtId="0" fontId="28" fillId="7" borderId="1" applyNumberFormat="0" applyAlignment="0" applyProtection="0"/>
    <xf numFmtId="0" fontId="45" fillId="52" borderId="10" applyNumberFormat="0" applyAlignment="0" applyProtection="0"/>
    <xf numFmtId="0" fontId="29" fillId="0" borderId="6" applyNumberFormat="0" applyFill="0" applyAlignment="0" applyProtection="0"/>
    <xf numFmtId="0" fontId="46" fillId="0" borderId="15" applyNumberFormat="0" applyFill="0" applyAlignment="0" applyProtection="0"/>
    <xf numFmtId="0" fontId="30" fillId="22" borderId="0" applyNumberFormat="0" applyBorder="0" applyAlignment="0" applyProtection="0"/>
    <xf numFmtId="0" fontId="47" fillId="53" borderId="0" applyNumberFormat="0" applyBorder="0" applyAlignment="0" applyProtection="0"/>
    <xf numFmtId="0" fontId="15" fillId="0" borderId="0"/>
    <xf numFmtId="0" fontId="35" fillId="0" borderId="0"/>
    <xf numFmtId="0" fontId="35" fillId="0" borderId="0"/>
    <xf numFmtId="0" fontId="15" fillId="23" borderId="7" applyNumberFormat="0" applyFont="0" applyAlignment="0" applyProtection="0"/>
    <xf numFmtId="0" fontId="35" fillId="54" borderId="16" applyNumberFormat="0" applyFont="0" applyAlignment="0" applyProtection="0"/>
    <xf numFmtId="0" fontId="35" fillId="54" borderId="16" applyNumberFormat="0" applyFont="0" applyAlignment="0" applyProtection="0"/>
    <xf numFmtId="0" fontId="31" fillId="20" borderId="8" applyNumberFormat="0" applyAlignment="0" applyProtection="0"/>
    <xf numFmtId="0" fontId="48" fillId="49" borderId="17"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33" fillId="0" borderId="9" applyNumberFormat="0" applyFill="0" applyAlignment="0" applyProtection="0"/>
    <xf numFmtId="0" fontId="50" fillId="0" borderId="18" applyNumberFormat="0" applyFill="0" applyAlignment="0" applyProtection="0"/>
    <xf numFmtId="0" fontId="34" fillId="0" borderId="0" applyNumberFormat="0" applyFill="0" applyBorder="0" applyAlignment="0" applyProtection="0"/>
    <xf numFmtId="0" fontId="51" fillId="0" borderId="0" applyNumberFormat="0" applyFill="0" applyBorder="0" applyAlignment="0" applyProtection="0"/>
    <xf numFmtId="0" fontId="9" fillId="0" borderId="0"/>
    <xf numFmtId="0" fontId="9" fillId="0" borderId="0"/>
    <xf numFmtId="0" fontId="55" fillId="0" borderId="0" applyNumberFormat="0" applyFill="0" applyBorder="0" applyAlignment="0" applyProtection="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4" fillId="0" borderId="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56" fillId="0" borderId="0" applyNumberFormat="0" applyFill="0" applyBorder="0" applyAlignment="0" applyProtection="0">
      <alignment vertical="top"/>
      <protection locked="0"/>
    </xf>
    <xf numFmtId="0" fontId="1" fillId="0" borderId="0"/>
    <xf numFmtId="0" fontId="14" fillId="0" borderId="0"/>
    <xf numFmtId="0" fontId="14" fillId="0" borderId="0"/>
    <xf numFmtId="0" fontId="58" fillId="0" borderId="0"/>
    <xf numFmtId="0" fontId="14" fillId="0" borderId="0"/>
    <xf numFmtId="0" fontId="14" fillId="0" borderId="0"/>
    <xf numFmtId="0" fontId="14" fillId="0" borderId="0"/>
    <xf numFmtId="0" fontId="14" fillId="0" borderId="0"/>
    <xf numFmtId="0" fontId="57" fillId="0" borderId="0"/>
    <xf numFmtId="0" fontId="57" fillId="0" borderId="0"/>
    <xf numFmtId="0" fontId="57" fillId="0" borderId="0"/>
    <xf numFmtId="0" fontId="59" fillId="0" borderId="0"/>
    <xf numFmtId="0" fontId="15" fillId="0" borderId="0"/>
    <xf numFmtId="0" fontId="15" fillId="0" borderId="0"/>
    <xf numFmtId="0" fontId="14"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25">
    <xf numFmtId="0" fontId="0" fillId="0" borderId="0" xfId="0"/>
    <xf numFmtId="0" fontId="13" fillId="0" borderId="0" xfId="0" applyFont="1"/>
    <xf numFmtId="0" fontId="14" fillId="0" borderId="0" xfId="0" applyFont="1"/>
    <xf numFmtId="0" fontId="15" fillId="0" borderId="0" xfId="0" applyFont="1"/>
    <xf numFmtId="0" fontId="0" fillId="0" borderId="0" xfId="0" applyBorder="1"/>
    <xf numFmtId="0" fontId="17"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2" fillId="0" borderId="0" xfId="0" applyFont="1" applyBorder="1" applyAlignment="1">
      <alignment horizontal="center" vertical="top"/>
    </xf>
    <xf numFmtId="0" fontId="12" fillId="0" borderId="0" xfId="0" applyFont="1" applyBorder="1" applyAlignment="1">
      <alignment horizontal="center" vertical="top" wrapText="1"/>
    </xf>
    <xf numFmtId="0" fontId="0" fillId="55" borderId="0" xfId="0" applyFill="1" applyBorder="1"/>
    <xf numFmtId="0" fontId="17" fillId="0" borderId="0" xfId="0" applyFont="1" applyAlignment="1"/>
    <xf numFmtId="0" fontId="17" fillId="0" borderId="0" xfId="0" applyFont="1" applyAlignment="1">
      <alignment wrapText="1"/>
    </xf>
    <xf numFmtId="0" fontId="16" fillId="0" borderId="0" xfId="0" applyFont="1" applyAlignment="1"/>
    <xf numFmtId="0" fontId="10" fillId="0" borderId="0" xfId="81" applyAlignment="1" applyProtection="1">
      <alignment wrapText="1"/>
    </xf>
    <xf numFmtId="0" fontId="52" fillId="0" borderId="0" xfId="0" applyFont="1"/>
    <xf numFmtId="0" fontId="53" fillId="0" borderId="0" xfId="0" applyFont="1"/>
    <xf numFmtId="3" fontId="54" fillId="0" borderId="0" xfId="0" applyNumberFormat="1" applyFont="1" applyBorder="1" applyAlignment="1">
      <alignment horizontal="center"/>
    </xf>
    <xf numFmtId="14" fontId="54" fillId="0" borderId="0" xfId="0" applyNumberFormat="1" applyFont="1" applyBorder="1" applyAlignment="1">
      <alignment horizontal="center"/>
    </xf>
    <xf numFmtId="3" fontId="15" fillId="0" borderId="0" xfId="0" applyNumberFormat="1" applyFont="1" applyAlignment="1">
      <alignment horizontal="center"/>
    </xf>
    <xf numFmtId="3" fontId="54" fillId="0" borderId="0" xfId="105" applyNumberFormat="1" applyFont="1" applyFill="1" applyAlignment="1">
      <alignment horizontal="center"/>
    </xf>
    <xf numFmtId="3" fontId="15" fillId="0" borderId="0" xfId="105" applyNumberFormat="1" applyFont="1" applyAlignment="1">
      <alignment horizontal="center"/>
    </xf>
    <xf numFmtId="14" fontId="54"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277">
    <cellStyle name="20% - Accent1" xfId="1" builtinId="30" customBuiltin="1"/>
    <cellStyle name="20% - Accent1 10" xfId="198"/>
    <cellStyle name="20% - Accent1 11" xfId="213"/>
    <cellStyle name="20% - Accent1 12" xfId="228"/>
    <cellStyle name="20% - Accent1 2" xfId="2"/>
    <cellStyle name="20% - Accent1 2 2" xfId="249"/>
    <cellStyle name="20% - Accent1 3" xfId="3"/>
    <cellStyle name="20% - Accent1 3 2" xfId="244"/>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2" xfId="5"/>
    <cellStyle name="20% - Accent2 2 2" xfId="251"/>
    <cellStyle name="20% - Accent2 3" xfId="6"/>
    <cellStyle name="20% - Accent2 3 2" xfId="257"/>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2" xfId="8"/>
    <cellStyle name="20% - Accent3 2 2" xfId="256"/>
    <cellStyle name="20% - Accent3 3" xfId="9"/>
    <cellStyle name="20% - Accent3 3 2" xfId="241"/>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2" xfId="11"/>
    <cellStyle name="20% - Accent4 2 2" xfId="248"/>
    <cellStyle name="20% - Accent4 3" xfId="12"/>
    <cellStyle name="20% - Accent4 3 2" xfId="242"/>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2" xfId="14"/>
    <cellStyle name="20% - Accent5 2 2" xfId="240"/>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2" xfId="17"/>
    <cellStyle name="20% - Accent6 2 2" xfId="255"/>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2" xfId="20"/>
    <cellStyle name="40% - Accent1 2 2" xfId="247"/>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2" xfId="23"/>
    <cellStyle name="40% - Accent2 2 2" xfId="245"/>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2" xfId="26"/>
    <cellStyle name="40% - Accent3 2 2" xfId="243"/>
    <cellStyle name="40% - Accent3 3" xfId="27"/>
    <cellStyle name="40% - Accent3 3 2" xfId="250"/>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2" xfId="29"/>
    <cellStyle name="40% - Accent4 2 2" xfId="252"/>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2" xfId="32"/>
    <cellStyle name="40% - Accent5 2 2" xfId="253"/>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2" xfId="35"/>
    <cellStyle name="40% - Accent6 2 2" xfId="254"/>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2" xfId="210"/>
    <cellStyle name="Normal 13" xfId="225"/>
    <cellStyle name="Normal 2" xfId="88"/>
    <cellStyle name="Normal 2 2" xfId="259"/>
    <cellStyle name="Normal 3" xfId="89"/>
    <cellStyle name="Normal 3 10" xfId="226"/>
    <cellStyle name="Normal 3 2" xfId="105"/>
    <cellStyle name="Normal 3 2 2" xfId="260"/>
    <cellStyle name="Normal 3 3" xfId="121"/>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2" xfId="92"/>
    <cellStyle name="Note 2 2" xfId="274"/>
    <cellStyle name="Note 3" xfId="93"/>
    <cellStyle name="Note 3 2" xfId="275"/>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25"/>
  <sheetViews>
    <sheetView tabSelected="1" zoomScale="90" zoomScaleNormal="90" workbookViewId="0">
      <pane xSplit="1" ySplit="1" topLeftCell="B3685" activePane="bottomRight" state="frozen"/>
      <selection pane="topRight" activeCell="B1" sqref="B1"/>
      <selection pane="bottomLeft" activeCell="A2" sqref="A2"/>
      <selection pane="bottomRight" activeCell="A3725" sqref="A3725"/>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12950267</v>
      </c>
      <c r="C3686" s="6">
        <v>8682165</v>
      </c>
      <c r="D3686" s="6">
        <v>394553</v>
      </c>
      <c r="E3686" s="18">
        <f t="shared" ref="E3686:E3691" si="3597">SUM(B3686:D3686)</f>
        <v>22026985</v>
      </c>
      <c r="G3686" s="6">
        <f>AVERAGE(B3657:B3686)</f>
        <v>3325100.5</v>
      </c>
      <c r="H3686" s="6">
        <f t="shared" ref="H3686:H3691" si="3598">AVERAGE(C3657:C3686)</f>
        <v>7837523.0333333332</v>
      </c>
      <c r="I3686" s="6">
        <f t="shared" ref="I3686:I3691" si="3599">AVERAGE(D3657:D3686)</f>
        <v>105320.6</v>
      </c>
      <c r="J3686" s="6">
        <f t="shared" ref="J3686:J3690" si="3600">AVERAGE(E3657:E3686)</f>
        <v>11267944.133333333</v>
      </c>
    </row>
    <row r="3687" spans="1:10" x14ac:dyDescent="0.2">
      <c r="A3687" s="24">
        <v>42827</v>
      </c>
      <c r="B3687" s="6">
        <v>-9262852.444444444</v>
      </c>
      <c r="C3687" s="6">
        <v>9331284.444444444</v>
      </c>
      <c r="D3687" s="6">
        <v>-56292</v>
      </c>
      <c r="E3687" s="18">
        <f>SUM(B3687:D3687)</f>
        <v>12140</v>
      </c>
      <c r="G3687" s="6">
        <f t="shared" ref="G3687:G3691" si="3601">AVERAGE(B3658:B3687)</f>
        <v>2981465.9518518518</v>
      </c>
      <c r="H3687" s="6">
        <f t="shared" si="3598"/>
        <v>7654395.6814814815</v>
      </c>
      <c r="I3687" s="6">
        <f t="shared" si="3599"/>
        <v>73823.366666666669</v>
      </c>
      <c r="J3687" s="6">
        <f t="shared" si="3600"/>
        <v>10709685</v>
      </c>
    </row>
    <row r="3688" spans="1:10" x14ac:dyDescent="0.2">
      <c r="A3688" s="24">
        <v>42828</v>
      </c>
      <c r="B3688" s="6">
        <v>12961838</v>
      </c>
      <c r="C3688" s="6">
        <v>9803268</v>
      </c>
      <c r="D3688" s="6">
        <v>63239</v>
      </c>
      <c r="E3688" s="18">
        <f t="shared" si="3597"/>
        <v>22828345</v>
      </c>
      <c r="G3688" s="6">
        <f t="shared" si="3601"/>
        <v>3262656.485185185</v>
      </c>
      <c r="H3688" s="6">
        <f t="shared" si="3598"/>
        <v>7583442.0814814819</v>
      </c>
      <c r="I3688" s="6">
        <f t="shared" si="3599"/>
        <v>68270.566666666666</v>
      </c>
      <c r="J3688" s="6">
        <f t="shared" si="3600"/>
        <v>10914369.133333333</v>
      </c>
    </row>
    <row r="3689" spans="1:10" x14ac:dyDescent="0.2">
      <c r="A3689" s="24">
        <v>42829</v>
      </c>
      <c r="B3689" s="6">
        <v>11884313</v>
      </c>
      <c r="C3689" s="6">
        <v>6522456</v>
      </c>
      <c r="D3689" s="6">
        <v>18275</v>
      </c>
      <c r="E3689" s="18">
        <f t="shared" si="3597"/>
        <v>18425044</v>
      </c>
      <c r="G3689" s="6">
        <f t="shared" si="3601"/>
        <v>3933053.6185185183</v>
      </c>
      <c r="H3689" s="6">
        <f t="shared" si="3598"/>
        <v>7373052.9148148149</v>
      </c>
      <c r="I3689" s="6">
        <f t="shared" si="3599"/>
        <v>48006.833333333336</v>
      </c>
      <c r="J3689" s="6">
        <f t="shared" si="3600"/>
        <v>11354113.366666667</v>
      </c>
    </row>
    <row r="3690" spans="1:10" x14ac:dyDescent="0.2">
      <c r="A3690" s="24">
        <v>42830</v>
      </c>
      <c r="B3690" s="6">
        <v>4822949.555555556</v>
      </c>
      <c r="C3690" s="6">
        <v>5308444.444444444</v>
      </c>
      <c r="D3690" s="6">
        <v>391312</v>
      </c>
      <c r="E3690" s="18">
        <f t="shared" si="3597"/>
        <v>10522706</v>
      </c>
      <c r="G3690" s="6">
        <f t="shared" si="3601"/>
        <v>4175929.5370370368</v>
      </c>
      <c r="H3690" s="6">
        <f t="shared" si="3598"/>
        <v>7112097.9296296295</v>
      </c>
      <c r="I3690" s="6">
        <f t="shared" si="3599"/>
        <v>49888.666666666664</v>
      </c>
      <c r="J3690" s="6">
        <f t="shared" si="3600"/>
        <v>11337916.133333333</v>
      </c>
    </row>
    <row r="3691" spans="1:10" x14ac:dyDescent="0.2">
      <c r="A3691" s="24">
        <v>42831</v>
      </c>
      <c r="B3691" s="6">
        <v>11642661</v>
      </c>
      <c r="C3691" s="6">
        <v>4571823</v>
      </c>
      <c r="D3691" s="6">
        <v>656560</v>
      </c>
      <c r="E3691" s="18">
        <f t="shared" si="3597"/>
        <v>16871044</v>
      </c>
      <c r="G3691" s="6">
        <f t="shared" si="3601"/>
        <v>4203649.97037037</v>
      </c>
      <c r="H3691" s="6">
        <f t="shared" si="3598"/>
        <v>6890246.9962962968</v>
      </c>
      <c r="I3691" s="6">
        <f t="shared" si="3599"/>
        <v>74463.3</v>
      </c>
      <c r="J3691" s="6">
        <f>AVERAGE(E3662:E3691)</f>
        <v>11168360.266666668</v>
      </c>
    </row>
    <row r="3692" spans="1:10" x14ac:dyDescent="0.2">
      <c r="A3692" s="24">
        <v>42832</v>
      </c>
      <c r="B3692" s="6">
        <v>3945704</v>
      </c>
      <c r="C3692" s="6">
        <v>4136295</v>
      </c>
      <c r="D3692" s="6">
        <v>288534</v>
      </c>
      <c r="E3692" s="18">
        <f t="shared" ref="E3692:E3699" si="3602">SUM(B3692:D3692)</f>
        <v>8370533</v>
      </c>
      <c r="G3692" s="6">
        <f t="shared" ref="G3692:G3699" si="3603">AVERAGE(B3663:B3692)</f>
        <v>4475320.2037037034</v>
      </c>
      <c r="H3692" s="6">
        <f t="shared" ref="H3692:H3699" si="3604">AVERAGE(C3663:C3692)</f>
        <v>6735207.9629629636</v>
      </c>
      <c r="I3692" s="6">
        <f t="shared" ref="I3692:I3699" si="3605">AVERAGE(D3663:D3692)</f>
        <v>108632.5</v>
      </c>
      <c r="J3692" s="6">
        <f t="shared" ref="J3692:J3699" si="3606">AVERAGE(E3663:E3692)</f>
        <v>11319160.666666666</v>
      </c>
    </row>
    <row r="3693" spans="1:10" x14ac:dyDescent="0.2">
      <c r="A3693" s="24">
        <v>42833</v>
      </c>
      <c r="B3693" s="6">
        <v>-2786188</v>
      </c>
      <c r="C3693" s="6">
        <v>4678154</v>
      </c>
      <c r="D3693" s="6">
        <v>425695</v>
      </c>
      <c r="E3693" s="18">
        <f t="shared" si="3602"/>
        <v>2317661</v>
      </c>
      <c r="G3693" s="6">
        <f t="shared" si="3603"/>
        <v>4384895.5370370364</v>
      </c>
      <c r="H3693" s="6">
        <f t="shared" si="3604"/>
        <v>6670331.1962962961</v>
      </c>
      <c r="I3693" s="6">
        <f t="shared" si="3605"/>
        <v>144618.73333333334</v>
      </c>
      <c r="J3693" s="6">
        <f t="shared" si="3606"/>
        <v>11199845.466666667</v>
      </c>
    </row>
    <row r="3694" spans="1:10" x14ac:dyDescent="0.2">
      <c r="A3694" s="24">
        <v>42834</v>
      </c>
      <c r="B3694" s="6">
        <v>17443453</v>
      </c>
      <c r="C3694" s="6">
        <v>4712056</v>
      </c>
      <c r="D3694" s="6">
        <v>-67134</v>
      </c>
      <c r="E3694" s="18">
        <f t="shared" si="3602"/>
        <v>22088375</v>
      </c>
      <c r="G3694" s="6">
        <f t="shared" si="3603"/>
        <v>4730485.9370370368</v>
      </c>
      <c r="H3694" s="6">
        <f t="shared" si="3604"/>
        <v>6711599.52962963</v>
      </c>
      <c r="I3694" s="6">
        <f t="shared" si="3605"/>
        <v>141789.29999999999</v>
      </c>
      <c r="J3694" s="6">
        <f t="shared" si="3606"/>
        <v>11583874.766666668</v>
      </c>
    </row>
    <row r="3695" spans="1:10" x14ac:dyDescent="0.2">
      <c r="A3695" s="24">
        <v>42835</v>
      </c>
      <c r="B3695" s="6">
        <v>15569317</v>
      </c>
      <c r="C3695" s="6">
        <v>4855861</v>
      </c>
      <c r="D3695" s="6">
        <v>959602</v>
      </c>
      <c r="E3695" s="18">
        <f t="shared" si="3602"/>
        <v>21384780</v>
      </c>
      <c r="G3695" s="6">
        <f t="shared" si="3603"/>
        <v>5207326.7703703698</v>
      </c>
      <c r="H3695" s="6">
        <f t="shared" si="3604"/>
        <v>6707916.2296296302</v>
      </c>
      <c r="I3695" s="6">
        <f t="shared" si="3605"/>
        <v>166782.26666666666</v>
      </c>
      <c r="J3695" s="6">
        <f t="shared" si="3606"/>
        <v>12082025.266666668</v>
      </c>
    </row>
    <row r="3696" spans="1:10" x14ac:dyDescent="0.2">
      <c r="A3696" s="24">
        <v>42836</v>
      </c>
      <c r="B3696" s="6">
        <v>3223939</v>
      </c>
      <c r="C3696" s="6">
        <v>5133806</v>
      </c>
      <c r="D3696" s="6">
        <v>204114</v>
      </c>
      <c r="E3696" s="18">
        <f t="shared" si="3602"/>
        <v>8561859</v>
      </c>
      <c r="G3696" s="6">
        <f t="shared" si="3603"/>
        <v>5300661.3037037039</v>
      </c>
      <c r="H3696" s="6">
        <f t="shared" si="3604"/>
        <v>6708833.9296296295</v>
      </c>
      <c r="I3696" s="6">
        <f t="shared" si="3605"/>
        <v>169312.9</v>
      </c>
      <c r="J3696" s="6">
        <f t="shared" si="3606"/>
        <v>12178808.133333333</v>
      </c>
    </row>
    <row r="3697" spans="1:10" x14ac:dyDescent="0.2">
      <c r="A3697" s="24">
        <v>42837</v>
      </c>
      <c r="B3697" s="6">
        <v>-24161830</v>
      </c>
      <c r="C3697" s="6">
        <v>4739093</v>
      </c>
      <c r="D3697" s="6">
        <v>855429</v>
      </c>
      <c r="E3697" s="18">
        <f t="shared" si="3602"/>
        <v>-18567308</v>
      </c>
      <c r="G3697" s="6">
        <f t="shared" si="3603"/>
        <v>3925408.97037037</v>
      </c>
      <c r="H3697" s="6">
        <f t="shared" si="3604"/>
        <v>6614609.1629629629</v>
      </c>
      <c r="I3697" s="6">
        <f t="shared" si="3605"/>
        <v>217070.16666666666</v>
      </c>
      <c r="J3697" s="6">
        <f t="shared" si="3606"/>
        <v>10757088.300000001</v>
      </c>
    </row>
    <row r="3698" spans="1:10" x14ac:dyDescent="0.2">
      <c r="A3698" s="24">
        <v>42838</v>
      </c>
      <c r="B3698" s="6">
        <v>11203328</v>
      </c>
      <c r="C3698" s="6">
        <v>4750306</v>
      </c>
      <c r="D3698" s="6">
        <v>529546</v>
      </c>
      <c r="E3698" s="18">
        <f t="shared" si="3602"/>
        <v>16483180</v>
      </c>
      <c r="G3698" s="6">
        <f t="shared" si="3603"/>
        <v>4864472.5703703705</v>
      </c>
      <c r="H3698" s="6">
        <f t="shared" si="3604"/>
        <v>6599549.6629629629</v>
      </c>
      <c r="I3698" s="6">
        <f t="shared" si="3605"/>
        <v>220208.93333333332</v>
      </c>
      <c r="J3698" s="6">
        <f t="shared" si="3606"/>
        <v>11684231.166666666</v>
      </c>
    </row>
    <row r="3699" spans="1:10" x14ac:dyDescent="0.2">
      <c r="A3699" s="24">
        <v>42839</v>
      </c>
      <c r="B3699" s="6">
        <v>7433497</v>
      </c>
      <c r="C3699" s="6">
        <v>4647711</v>
      </c>
      <c r="D3699" s="6">
        <v>305719</v>
      </c>
      <c r="E3699" s="18">
        <f t="shared" si="3602"/>
        <v>12386927</v>
      </c>
      <c r="G3699" s="6">
        <f t="shared" si="3603"/>
        <v>4810101.2703703698</v>
      </c>
      <c r="H3699" s="6">
        <f t="shared" si="3604"/>
        <v>6584996.6296296297</v>
      </c>
      <c r="I3699" s="6">
        <f t="shared" si="3605"/>
        <v>239590.5</v>
      </c>
      <c r="J3699" s="6">
        <f t="shared" si="3606"/>
        <v>11634688.4</v>
      </c>
    </row>
    <row r="3700" spans="1:10" x14ac:dyDescent="0.2">
      <c r="A3700" s="24">
        <v>42840</v>
      </c>
      <c r="B3700" s="6">
        <v>-1930539</v>
      </c>
      <c r="C3700" s="6">
        <v>5233078</v>
      </c>
      <c r="D3700" s="6">
        <v>178591</v>
      </c>
      <c r="E3700" s="18">
        <f t="shared" ref="E3700:E3705" si="3607">SUM(B3700:D3700)</f>
        <v>3481130</v>
      </c>
      <c r="G3700" s="6">
        <f t="shared" ref="G3700:G3705" si="3608">AVERAGE(B3671:B3700)</f>
        <v>5298246.97037037</v>
      </c>
      <c r="H3700" s="6">
        <f t="shared" ref="H3700:H3705" si="3609">AVERAGE(C3671:C3700)</f>
        <v>6523771.8962962963</v>
      </c>
      <c r="I3700" s="6">
        <f t="shared" ref="I3700:I3705" si="3610">AVERAGE(D3671:D3700)</f>
        <v>240188.53333333333</v>
      </c>
      <c r="J3700" s="6">
        <f t="shared" ref="J3700:J3705" si="3611">AVERAGE(E3671:E3700)</f>
        <v>12062207.4</v>
      </c>
    </row>
    <row r="3701" spans="1:10" x14ac:dyDescent="0.2">
      <c r="A3701" s="24">
        <v>42841</v>
      </c>
      <c r="B3701" s="6">
        <v>-2447211</v>
      </c>
      <c r="C3701" s="6">
        <v>6580577</v>
      </c>
      <c r="D3701" s="6">
        <v>399805</v>
      </c>
      <c r="E3701" s="18">
        <f t="shared" si="3607"/>
        <v>4533171</v>
      </c>
      <c r="G3701" s="6">
        <f t="shared" si="3608"/>
        <v>4959384.5037037032</v>
      </c>
      <c r="H3701" s="6">
        <f t="shared" si="3609"/>
        <v>6518226.2629629634</v>
      </c>
      <c r="I3701" s="6">
        <f t="shared" si="3610"/>
        <v>266886.23333333334</v>
      </c>
      <c r="J3701" s="6">
        <f t="shared" si="3611"/>
        <v>11744497</v>
      </c>
    </row>
    <row r="3702" spans="1:10" x14ac:dyDescent="0.2">
      <c r="A3702" s="24">
        <v>42842</v>
      </c>
      <c r="B3702" s="6">
        <v>6260623</v>
      </c>
      <c r="C3702" s="6">
        <v>6296954</v>
      </c>
      <c r="D3702" s="6">
        <v>264552</v>
      </c>
      <c r="E3702" s="18">
        <f t="shared" si="3607"/>
        <v>12822129</v>
      </c>
      <c r="G3702" s="6">
        <f t="shared" si="3608"/>
        <v>4930359.3037037039</v>
      </c>
      <c r="H3702" s="6">
        <f t="shared" si="3609"/>
        <v>6555542.9962962968</v>
      </c>
      <c r="I3702" s="6">
        <f t="shared" si="3610"/>
        <v>259248.13333333333</v>
      </c>
      <c r="J3702" s="6">
        <f t="shared" si="3611"/>
        <v>11745150.433333334</v>
      </c>
    </row>
    <row r="3703" spans="1:10" x14ac:dyDescent="0.2">
      <c r="A3703" s="24">
        <v>42843</v>
      </c>
      <c r="B3703" s="6">
        <v>29635397</v>
      </c>
      <c r="C3703" s="6">
        <v>6595116</v>
      </c>
      <c r="D3703" s="6">
        <v>-362794</v>
      </c>
      <c r="E3703" s="18">
        <f t="shared" si="3607"/>
        <v>35867719</v>
      </c>
      <c r="G3703" s="6">
        <f t="shared" si="3608"/>
        <v>5946814.6703703701</v>
      </c>
      <c r="H3703" s="6">
        <f t="shared" si="3609"/>
        <v>6521512.2962962966</v>
      </c>
      <c r="I3703" s="6">
        <f t="shared" si="3610"/>
        <v>259475.4</v>
      </c>
      <c r="J3703" s="6">
        <f t="shared" si="3611"/>
        <v>12727802.366666667</v>
      </c>
    </row>
    <row r="3704" spans="1:10" x14ac:dyDescent="0.2">
      <c r="A3704" s="24">
        <v>42844</v>
      </c>
      <c r="B3704" s="6">
        <v>-24349201</v>
      </c>
      <c r="C3704" s="6">
        <v>6484550</v>
      </c>
      <c r="D3704" s="6">
        <v>286315</v>
      </c>
      <c r="E3704" s="18">
        <f t="shared" si="3607"/>
        <v>-17578336</v>
      </c>
      <c r="G3704" s="6">
        <f t="shared" si="3608"/>
        <v>5572110.3703703703</v>
      </c>
      <c r="H3704" s="6">
        <f t="shared" si="3609"/>
        <v>6440953.9629629636</v>
      </c>
      <c r="I3704" s="6">
        <f t="shared" si="3610"/>
        <v>250564.63333333333</v>
      </c>
      <c r="J3704" s="6">
        <f t="shared" si="3611"/>
        <v>12263628.966666667</v>
      </c>
    </row>
    <row r="3705" spans="1:10" x14ac:dyDescent="0.2">
      <c r="A3705" s="24">
        <v>42845</v>
      </c>
      <c r="B3705" s="6">
        <v>-2841457</v>
      </c>
      <c r="C3705" s="6">
        <v>6287539</v>
      </c>
      <c r="D3705" s="6">
        <v>25126</v>
      </c>
      <c r="E3705" s="18">
        <f t="shared" si="3607"/>
        <v>3471208</v>
      </c>
      <c r="G3705" s="6">
        <f t="shared" si="3608"/>
        <v>5287862.8037037039</v>
      </c>
      <c r="H3705" s="6">
        <f t="shared" si="3609"/>
        <v>6366893.1296296297</v>
      </c>
      <c r="I3705" s="6">
        <f t="shared" si="3610"/>
        <v>246320.4</v>
      </c>
      <c r="J3705" s="6">
        <f t="shared" si="3611"/>
        <v>11901076.333333334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5067094.2370370366</v>
      </c>
      <c r="H3706" s="6">
        <f t="shared" ref="H3706:H3711" si="3614">AVERAGE(C3677:C3706)</f>
        <v>6326483.1629629629</v>
      </c>
      <c r="I3706" s="6">
        <f t="shared" ref="I3706:I3711" si="3615">AVERAGE(D3677:D3706)</f>
        <v>238511.2</v>
      </c>
      <c r="J3706" s="6">
        <f t="shared" ref="J3706:J3711" si="3616">AVERAGE(E3677:E3706)</f>
        <v>11632088.6</v>
      </c>
    </row>
    <row r="3707" spans="1:10" x14ac:dyDescent="0.2">
      <c r="A3707" s="24">
        <v>42847</v>
      </c>
      <c r="B3707" s="6">
        <v>5436948.777777778</v>
      </c>
      <c r="C3707" s="6">
        <v>6041652.222222222</v>
      </c>
      <c r="D3707" s="6">
        <v>243418</v>
      </c>
      <c r="E3707" s="18">
        <f t="shared" si="3612"/>
        <v>11722019</v>
      </c>
      <c r="G3707" s="6">
        <f t="shared" si="3613"/>
        <v>4890616.9296296295</v>
      </c>
      <c r="H3707" s="6">
        <f t="shared" si="3614"/>
        <v>6184143.1370370369</v>
      </c>
      <c r="I3707" s="6">
        <f t="shared" si="3615"/>
        <v>232981.43333333332</v>
      </c>
      <c r="J3707" s="6">
        <f t="shared" si="3616"/>
        <v>11307741.5</v>
      </c>
    </row>
    <row r="3708" spans="1:10" x14ac:dyDescent="0.2">
      <c r="A3708" s="24">
        <v>42848</v>
      </c>
      <c r="B3708" s="6">
        <v>2883100</v>
      </c>
      <c r="C3708" s="6">
        <v>5985516</v>
      </c>
      <c r="D3708" s="6">
        <v>-153397</v>
      </c>
      <c r="E3708" s="18">
        <f t="shared" si="3612"/>
        <v>8715219</v>
      </c>
      <c r="G3708" s="6">
        <f t="shared" si="3613"/>
        <v>4225458.3629629631</v>
      </c>
      <c r="H3708" s="6">
        <f t="shared" si="3614"/>
        <v>6091446.1703703701</v>
      </c>
      <c r="I3708" s="6">
        <f t="shared" si="3615"/>
        <v>220598.3</v>
      </c>
      <c r="J3708" s="6">
        <f t="shared" si="3616"/>
        <v>10537502.833333334</v>
      </c>
    </row>
    <row r="3709" spans="1:10" x14ac:dyDescent="0.2">
      <c r="A3709" s="24">
        <v>42849</v>
      </c>
      <c r="B3709" s="6">
        <v>-35539421.555555552</v>
      </c>
      <c r="C3709" s="6">
        <v>6992430.555555556</v>
      </c>
      <c r="D3709" s="6">
        <v>794825</v>
      </c>
      <c r="E3709" s="18">
        <f t="shared" si="3612"/>
        <v>-27752165.999999996</v>
      </c>
      <c r="G3709" s="6">
        <f t="shared" si="3613"/>
        <v>3180090.7777777775</v>
      </c>
      <c r="H3709" s="6">
        <f t="shared" si="3614"/>
        <v>6101946.7555555552</v>
      </c>
      <c r="I3709" s="6">
        <f t="shared" si="3615"/>
        <v>256389.26666666666</v>
      </c>
      <c r="J3709" s="6">
        <f t="shared" si="3616"/>
        <v>9538426.8000000007</v>
      </c>
    </row>
    <row r="3710" spans="1:10" x14ac:dyDescent="0.2">
      <c r="A3710" s="24">
        <v>42850</v>
      </c>
      <c r="B3710" s="6">
        <v>14402918.88888889</v>
      </c>
      <c r="C3710" s="6">
        <v>5882046.1111111101</v>
      </c>
      <c r="D3710" s="6">
        <v>894550</v>
      </c>
      <c r="E3710" s="18">
        <f t="shared" si="3612"/>
        <v>21179515</v>
      </c>
      <c r="G3710" s="6">
        <f t="shared" si="3613"/>
        <v>3758369.2740740743</v>
      </c>
      <c r="H3710" s="6">
        <f t="shared" si="3614"/>
        <v>6073817.3259259257</v>
      </c>
      <c r="I3710" s="6">
        <f t="shared" si="3615"/>
        <v>278752.63333333336</v>
      </c>
      <c r="J3710" s="6">
        <f t="shared" si="3616"/>
        <v>10110939.233333332</v>
      </c>
    </row>
    <row r="3711" spans="1:10" x14ac:dyDescent="0.2">
      <c r="A3711" s="24">
        <v>42851</v>
      </c>
      <c r="B3711" s="6">
        <v>20176175</v>
      </c>
      <c r="C3711" s="6">
        <v>5227556</v>
      </c>
      <c r="D3711" s="6">
        <v>603667</v>
      </c>
      <c r="E3711" s="18">
        <f t="shared" si="3612"/>
        <v>26007398</v>
      </c>
      <c r="G3711" s="6">
        <f t="shared" si="3613"/>
        <v>4205378.9074074076</v>
      </c>
      <c r="H3711" s="6">
        <f t="shared" si="3614"/>
        <v>5991278.525925925</v>
      </c>
      <c r="I3711" s="6">
        <f t="shared" si="3615"/>
        <v>285387.16666666669</v>
      </c>
      <c r="J3711" s="6">
        <f t="shared" si="3616"/>
        <v>10482044.6</v>
      </c>
    </row>
    <row r="3712" spans="1:10" x14ac:dyDescent="0.2">
      <c r="A3712" s="24">
        <v>42852</v>
      </c>
      <c r="B3712" s="6">
        <v>12993139.666666668</v>
      </c>
      <c r="C3712" s="6">
        <v>4796483.3333333321</v>
      </c>
      <c r="D3712" s="6">
        <v>150147</v>
      </c>
      <c r="E3712" s="18">
        <f>SUM(B3712:D3712)</f>
        <v>17939770</v>
      </c>
      <c r="G3712" s="6">
        <f>AVERAGE(B3683:B3712)</f>
        <v>4515716.4629629636</v>
      </c>
      <c r="H3712" s="6">
        <f>AVERAGE(C3683:C3712)</f>
        <v>5915413.7037037034</v>
      </c>
      <c r="I3712" s="6">
        <f>AVERAGE(D3683:D3712)</f>
        <v>251939</v>
      </c>
      <c r="J3712" s="6">
        <f>AVERAGE(E3683:E3712)</f>
        <v>10683069.166666666</v>
      </c>
    </row>
    <row r="3713" spans="1:10" x14ac:dyDescent="0.2">
      <c r="A3713" s="24">
        <v>42853</v>
      </c>
      <c r="B3713" s="6">
        <v>5922496</v>
      </c>
      <c r="C3713" s="6">
        <v>4629508</v>
      </c>
      <c r="D3713" s="6">
        <v>301019</v>
      </c>
      <c r="E3713" s="18">
        <f t="shared" ref="E3713:E3718" si="3617">SUM(B3713:D3713)</f>
        <v>10853023</v>
      </c>
      <c r="G3713" s="6">
        <f t="shared" ref="G3713:J3713" si="3618">AVERAGE(B3684:B3713)</f>
        <v>3902506.9962962964</v>
      </c>
      <c r="H3713" s="6">
        <f t="shared" si="3618"/>
        <v>5898934.2037037034</v>
      </c>
      <c r="I3713" s="6">
        <f t="shared" si="3618"/>
        <v>277527.03333333333</v>
      </c>
      <c r="J3713" s="6">
        <f t="shared" si="3618"/>
        <v>10078968.233333332</v>
      </c>
    </row>
    <row r="3714" spans="1:10" x14ac:dyDescent="0.2">
      <c r="A3714" s="24">
        <v>42854</v>
      </c>
      <c r="B3714" s="6">
        <v>5239924</v>
      </c>
      <c r="C3714" s="6">
        <v>4209511</v>
      </c>
      <c r="D3714" s="6">
        <v>339587</v>
      </c>
      <c r="E3714" s="18">
        <f t="shared" si="3617"/>
        <v>9789022</v>
      </c>
      <c r="G3714" s="6">
        <f t="shared" ref="G3714:J3714" si="3619">AVERAGE(B3685:B3714)</f>
        <v>3876599.52962963</v>
      </c>
      <c r="H3714" s="6">
        <f t="shared" si="3619"/>
        <v>5813462.47037037</v>
      </c>
      <c r="I3714" s="6">
        <f t="shared" si="3619"/>
        <v>301100.86666666664</v>
      </c>
      <c r="J3714" s="6">
        <f t="shared" si="3619"/>
        <v>9991162.8666666672</v>
      </c>
    </row>
    <row r="3715" spans="1:10" x14ac:dyDescent="0.2">
      <c r="A3715" s="24">
        <v>42855</v>
      </c>
      <c r="B3715" s="6">
        <v>2198143</v>
      </c>
      <c r="C3715" s="6">
        <v>4279745</v>
      </c>
      <c r="D3715" s="6">
        <v>352162</v>
      </c>
      <c r="E3715" s="18">
        <f t="shared" si="3617"/>
        <v>6830050</v>
      </c>
      <c r="G3715" s="6">
        <f t="shared" ref="G3715:J3715" si="3620">AVERAGE(B3686:B3715)</f>
        <v>4138438.6629629633</v>
      </c>
      <c r="H3715" s="6">
        <f t="shared" si="3620"/>
        <v>5748328.2037037034</v>
      </c>
      <c r="I3715" s="6">
        <f t="shared" si="3620"/>
        <v>303080.76666666666</v>
      </c>
      <c r="J3715" s="6">
        <f t="shared" si="3620"/>
        <v>10189847.633333333</v>
      </c>
    </row>
    <row r="3716" spans="1:10" x14ac:dyDescent="0.2">
      <c r="A3716" s="24">
        <v>42856</v>
      </c>
      <c r="B3716" s="6">
        <v>-13823283</v>
      </c>
      <c r="C3716" s="6">
        <v>4240627</v>
      </c>
      <c r="D3716" s="6">
        <v>485630</v>
      </c>
      <c r="E3716" s="18">
        <f t="shared" si="3617"/>
        <v>-9097026</v>
      </c>
      <c r="G3716" s="6">
        <f t="shared" ref="G3716:J3716" si="3621">AVERAGE(B3687:B3716)</f>
        <v>3245986.9962962959</v>
      </c>
      <c r="H3716" s="6">
        <f t="shared" si="3621"/>
        <v>5600276.9370370377</v>
      </c>
      <c r="I3716" s="6">
        <f t="shared" si="3621"/>
        <v>306116.66666666669</v>
      </c>
      <c r="J3716" s="6">
        <f t="shared" si="3621"/>
        <v>9152380.5999999996</v>
      </c>
    </row>
    <row r="3717" spans="1:10" x14ac:dyDescent="0.2">
      <c r="A3717" s="24">
        <v>42857</v>
      </c>
      <c r="B3717" s="6">
        <v>375131</v>
      </c>
      <c r="C3717" s="6">
        <v>4076014</v>
      </c>
      <c r="D3717" s="6">
        <v>459489</v>
      </c>
      <c r="E3717" s="18">
        <f t="shared" si="3617"/>
        <v>4910634</v>
      </c>
      <c r="G3717" s="6">
        <f t="shared" ref="G3717:J3717" si="3622">AVERAGE(B3688:B3717)</f>
        <v>3567253.1111111115</v>
      </c>
      <c r="H3717" s="6">
        <f t="shared" si="3622"/>
        <v>5425101.2555555552</v>
      </c>
      <c r="I3717" s="6">
        <f t="shared" si="3622"/>
        <v>323309.36666666664</v>
      </c>
      <c r="J3717" s="6">
        <f t="shared" si="3622"/>
        <v>9315663.7333333325</v>
      </c>
    </row>
    <row r="3718" spans="1:10" x14ac:dyDescent="0.2">
      <c r="A3718" s="24">
        <v>42858</v>
      </c>
      <c r="B3718" s="6">
        <v>10390513</v>
      </c>
      <c r="C3718" s="6">
        <v>4347289</v>
      </c>
      <c r="D3718" s="6">
        <v>133608</v>
      </c>
      <c r="E3718" s="18">
        <f t="shared" si="3617"/>
        <v>14871410</v>
      </c>
      <c r="G3718" s="6">
        <f t="shared" ref="G3718:J3718" si="3623">AVERAGE(B3689:B3718)</f>
        <v>3481542.2777777775</v>
      </c>
      <c r="H3718" s="6">
        <f t="shared" si="3623"/>
        <v>5243235.2888888884</v>
      </c>
      <c r="I3718" s="6">
        <f t="shared" si="3623"/>
        <v>325655</v>
      </c>
      <c r="J3718" s="6">
        <f t="shared" si="3623"/>
        <v>9050432.5666666664</v>
      </c>
    </row>
    <row r="3719" spans="1:10" x14ac:dyDescent="0.2">
      <c r="A3719" s="24">
        <v>42859</v>
      </c>
      <c r="B3719" s="6">
        <v>-10965309</v>
      </c>
      <c r="C3719" s="6">
        <v>4687241</v>
      </c>
      <c r="D3719" s="6">
        <v>269869</v>
      </c>
      <c r="E3719" s="18">
        <f t="shared" ref="E3719:E3725" si="3624">SUM(B3719:D3719)</f>
        <v>-6008199</v>
      </c>
      <c r="G3719" s="6">
        <f t="shared" ref="G3719:G3725" si="3625">AVERAGE(B3690:B3719)</f>
        <v>2719888.2111111111</v>
      </c>
      <c r="H3719" s="6">
        <f t="shared" ref="H3719:H3725" si="3626">AVERAGE(C3690:C3719)</f>
        <v>5182061.4555555554</v>
      </c>
      <c r="I3719" s="6">
        <f t="shared" ref="I3719:I3725" si="3627">AVERAGE(D3690:D3719)</f>
        <v>334041.46666666667</v>
      </c>
      <c r="J3719" s="6">
        <f t="shared" ref="J3719:J3725" si="3628">AVERAGE(E3690:E3719)</f>
        <v>8235991.1333333338</v>
      </c>
    </row>
    <row r="3720" spans="1:10" x14ac:dyDescent="0.2">
      <c r="A3720" s="24">
        <v>42860</v>
      </c>
      <c r="B3720" s="6">
        <v>2420542</v>
      </c>
      <c r="C3720" s="6">
        <v>3132126</v>
      </c>
      <c r="D3720" s="6">
        <v>-4808</v>
      </c>
      <c r="E3720" s="18">
        <f t="shared" si="3624"/>
        <v>5547860</v>
      </c>
      <c r="G3720" s="6">
        <f t="shared" si="3625"/>
        <v>2639807.959259259</v>
      </c>
      <c r="H3720" s="6">
        <f t="shared" si="3626"/>
        <v>5109517.5074074073</v>
      </c>
      <c r="I3720" s="6">
        <f t="shared" si="3627"/>
        <v>320837.46666666667</v>
      </c>
      <c r="J3720" s="6">
        <f t="shared" si="3628"/>
        <v>8070162.9333333336</v>
      </c>
    </row>
    <row r="3721" spans="1:10" x14ac:dyDescent="0.2">
      <c r="A3721" s="24">
        <v>42861</v>
      </c>
      <c r="B3721" s="6">
        <v>13497437</v>
      </c>
      <c r="C3721" s="6">
        <v>4540174</v>
      </c>
      <c r="D3721" s="6">
        <v>882396</v>
      </c>
      <c r="E3721" s="18">
        <f t="shared" si="3624"/>
        <v>18920007</v>
      </c>
      <c r="G3721" s="6">
        <f t="shared" si="3625"/>
        <v>2701633.8259259257</v>
      </c>
      <c r="H3721" s="6">
        <f t="shared" si="3626"/>
        <v>5108462.5407407405</v>
      </c>
      <c r="I3721" s="6">
        <f t="shared" si="3627"/>
        <v>328365.33333333331</v>
      </c>
      <c r="J3721" s="6">
        <f t="shared" si="3628"/>
        <v>8138461.7000000002</v>
      </c>
    </row>
    <row r="3722" spans="1:10" x14ac:dyDescent="0.2">
      <c r="A3722" s="24">
        <v>42862</v>
      </c>
      <c r="B3722" s="6">
        <v>-8078663</v>
      </c>
      <c r="C3722" s="6">
        <v>3450058</v>
      </c>
      <c r="D3722" s="6">
        <v>-356024</v>
      </c>
      <c r="E3722" s="18">
        <f t="shared" si="3624"/>
        <v>-4984629</v>
      </c>
      <c r="G3722" s="6">
        <f t="shared" si="3625"/>
        <v>2300821.5925925924</v>
      </c>
      <c r="H3722" s="6">
        <f t="shared" si="3626"/>
        <v>5085587.9740740741</v>
      </c>
      <c r="I3722" s="6">
        <f t="shared" si="3627"/>
        <v>306880.06666666665</v>
      </c>
      <c r="J3722" s="6">
        <f t="shared" si="3628"/>
        <v>7693289.6333333338</v>
      </c>
    </row>
    <row r="3723" spans="1:10" x14ac:dyDescent="0.2">
      <c r="A3723" s="24">
        <v>42863</v>
      </c>
      <c r="B3723" s="6">
        <v>6243418</v>
      </c>
      <c r="C3723" s="6">
        <v>2702530</v>
      </c>
      <c r="D3723" s="6">
        <v>357297</v>
      </c>
      <c r="E3723" s="18">
        <f t="shared" si="3624"/>
        <v>9303245</v>
      </c>
      <c r="G3723" s="6">
        <f t="shared" si="3625"/>
        <v>2601808.459259259</v>
      </c>
      <c r="H3723" s="6">
        <f t="shared" si="3626"/>
        <v>5019733.8407407403</v>
      </c>
      <c r="I3723" s="6">
        <f t="shared" si="3627"/>
        <v>304600.13333333336</v>
      </c>
      <c r="J3723" s="6">
        <f t="shared" si="3628"/>
        <v>7926142.4333333336</v>
      </c>
    </row>
    <row r="3724" spans="1:10" x14ac:dyDescent="0.2">
      <c r="A3724" s="24">
        <v>42864</v>
      </c>
      <c r="B3724" s="6">
        <v>-4086463</v>
      </c>
      <c r="C3724" s="6">
        <v>2658476</v>
      </c>
      <c r="D3724" s="6">
        <v>-328355</v>
      </c>
      <c r="E3724" s="18">
        <f t="shared" si="3624"/>
        <v>-1756342</v>
      </c>
      <c r="G3724" s="6">
        <f t="shared" si="3625"/>
        <v>1884144.5925925926</v>
      </c>
      <c r="H3724" s="6">
        <f t="shared" si="3626"/>
        <v>4951281.1740740733</v>
      </c>
      <c r="I3724" s="6">
        <f t="shared" si="3627"/>
        <v>295892.76666666666</v>
      </c>
      <c r="J3724" s="6">
        <f t="shared" si="3628"/>
        <v>7131318.5333333332</v>
      </c>
    </row>
    <row r="3725" spans="1:10" x14ac:dyDescent="0.2">
      <c r="A3725" s="24">
        <v>42865</v>
      </c>
      <c r="B3725" s="6">
        <v>8664366</v>
      </c>
      <c r="C3725" s="6">
        <v>2768983</v>
      </c>
      <c r="D3725" s="6">
        <v>-87397</v>
      </c>
      <c r="E3725" s="18">
        <f t="shared" si="3624"/>
        <v>11345952</v>
      </c>
      <c r="G3725" s="6">
        <f t="shared" si="3625"/>
        <v>1653979.5592592591</v>
      </c>
      <c r="H3725" s="6">
        <f t="shared" si="3626"/>
        <v>4881718.5740740737</v>
      </c>
      <c r="I3725" s="6">
        <f t="shared" si="3627"/>
        <v>260992.8</v>
      </c>
      <c r="J3725" s="6">
        <f t="shared" si="3628"/>
        <v>6796690.9333333336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2017-05-19T12:12:27Z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