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codeName="{F2B83AC3-3A92-4FF1-8D57-CA5CB3A19BB1}"/>
  <workbookPr codeName="ThisWorkbook"/>
  <mc:AlternateContent xmlns:mc="http://schemas.openxmlformats.org/markup-compatibility/2006">
    <mc:Choice Requires="x15">
      <x15ac:absPath xmlns:x15ac="http://schemas.microsoft.com/office/spreadsheetml/2010/11/ac" url="C:\Users\samuel.dunn\Desktop\"/>
    </mc:Choice>
  </mc:AlternateContent>
  <bookViews>
    <workbookView xWindow="-15" yWindow="0" windowWidth="20505" windowHeight="5790" tabRatio="729"/>
  </bookViews>
  <sheets>
    <sheet name="Control" sheetId="1" r:id="rId1"/>
    <sheet name="Auction Result" sheetId="5" r:id="rId2"/>
    <sheet name="CapacitySteps" sheetId="7" state="hidden" r:id="rId3"/>
    <sheet name="Licence Info" sheetId="2" r:id="rId4"/>
  </sheets>
  <definedNames>
    <definedName name="_RI1">Control!$C$17</definedName>
    <definedName name="All_ASEPs">Control!$B$41</definedName>
    <definedName name="Annual_RoR">Control!$C$11</definedName>
    <definedName name="APV">Control!$B$130</definedName>
    <definedName name="ASEP">Control!$C$20</definedName>
    <definedName name="Auction_Identifier">'Auction Result'!$B$3</definedName>
    <definedName name="Auction_Results">'Auction Result'!$A$1</definedName>
    <definedName name="Baseline_vols">Control!$B$100</definedName>
    <definedName name="Discount_factor">Control!$C$13</definedName>
    <definedName name="First_quarter">Control!$C$4</definedName>
    <definedName name="Formula_Start">'Licence Info'!$C$6</definedName>
    <definedName name="Inflation_assumption">Control!$C$12</definedName>
    <definedName name="Initial_Vols">'Licence Info'!$B$9</definedName>
    <definedName name="Last_quarter">Control!$C$5</definedName>
    <definedName name="LBEC_percent">Control!$C$9</definedName>
    <definedName name="Licence_IBEC">'Licence Info'!$B$39</definedName>
    <definedName name="Licence_OIEC">'Licence Info'!$B$107</definedName>
    <definedName name="Licence_Subst">'Licence Info'!$B$73</definedName>
    <definedName name="No_Quarters">Control!$C$7</definedName>
    <definedName name="Obligated_Release_Date">Control!$C$22</definedName>
    <definedName name="Offer_Restrict">Control!$B$170</definedName>
    <definedName name="Price_Schedule">Control!#REF!</definedName>
    <definedName name="Prices">Control!$B$66</definedName>
    <definedName name="Prices_Price_Base">Control!$C$15</definedName>
    <definedName name="_xlnm.Print_Area" localSheetId="1">'Auction Result'!$92:$118</definedName>
    <definedName name="_xlnm.Print_Area" localSheetId="0">Control!$B$66:$Y$70</definedName>
    <definedName name="_xlnm.Print_Area" localSheetId="3">'Licence Info'!$B$40:$B$63</definedName>
    <definedName name="Quantity_step_percentage">Control!#REF!</definedName>
    <definedName name="RI0">Control!$C$18</definedName>
    <definedName name="RIt">Control!$C$17</definedName>
    <definedName name="solver_adj" localSheetId="0" hidden="1">Control!$U$69</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100</definedName>
    <definedName name="solver_lin" localSheetId="0" hidden="1">2</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2</definedName>
    <definedName name="solver_nod" localSheetId="0" hidden="1">2147483647</definedName>
    <definedName name="solver_num" localSheetId="0" hidden="1">0</definedName>
    <definedName name="solver_nwt" localSheetId="0" hidden="1">1</definedName>
    <definedName name="solver_opt" localSheetId="0" hidden="1">Control!$U$67</definedName>
    <definedName name="solver_pre" localSheetId="0" hidden="1">0.000001</definedName>
    <definedName name="solver_rbv" localSheetId="0" hidden="1">1</definedName>
    <definedName name="solver_rlx" localSheetId="0" hidden="1">1</definedName>
    <definedName name="solver_rsd" localSheetId="0" hidden="1">0</definedName>
    <definedName name="solver_scl" localSheetId="0" hidden="1">2</definedName>
    <definedName name="solver_sho" localSheetId="0" hidden="1">2</definedName>
    <definedName name="solver_ssz" localSheetId="0" hidden="1">100</definedName>
    <definedName name="solver_tim" localSheetId="0" hidden="1">100</definedName>
    <definedName name="solver_tol" localSheetId="0" hidden="1">0.05</definedName>
    <definedName name="solver_typ" localSheetId="0" hidden="1">3</definedName>
    <definedName name="solver_val" localSheetId="0" hidden="1">15</definedName>
    <definedName name="solver_ver" localSheetId="0" hidden="1">3</definedName>
    <definedName name="Status_Message">Control!$B$24</definedName>
  </definedNames>
  <calcPr calcId="171027"/>
</workbook>
</file>

<file path=xl/calcChain.xml><?xml version="1.0" encoding="utf-8"?>
<calcChain xmlns="http://schemas.openxmlformats.org/spreadsheetml/2006/main">
  <c r="Q112" i="1" l="1"/>
  <c r="R112" i="1"/>
  <c r="S112" i="1"/>
  <c r="T112" i="1"/>
  <c r="U112" i="1"/>
  <c r="V112" i="1"/>
  <c r="W112" i="1"/>
  <c r="X112" i="1"/>
  <c r="Y112" i="1"/>
  <c r="Z112" i="1"/>
  <c r="AA112" i="1"/>
  <c r="AB112" i="1"/>
  <c r="AC112" i="1"/>
  <c r="AD112" i="1"/>
  <c r="AE112" i="1"/>
  <c r="AF112" i="1"/>
  <c r="AG112" i="1"/>
  <c r="AH112" i="1"/>
  <c r="AI112" i="1"/>
  <c r="AJ112" i="1"/>
  <c r="AK112" i="1"/>
  <c r="AL112" i="1"/>
  <c r="AM112" i="1"/>
  <c r="AN112" i="1"/>
  <c r="AO112" i="1"/>
  <c r="AP112" i="1"/>
  <c r="AQ112" i="1"/>
  <c r="AR112" i="1"/>
  <c r="AS112" i="1"/>
  <c r="AT112" i="1"/>
  <c r="AU112" i="1"/>
  <c r="AV112" i="1"/>
  <c r="AW112" i="1"/>
  <c r="AX112" i="1"/>
  <c r="AY112" i="1"/>
  <c r="AZ112" i="1"/>
  <c r="BA112" i="1"/>
  <c r="BB112" i="1"/>
  <c r="BC112" i="1"/>
  <c r="BD112" i="1"/>
  <c r="BE112" i="1"/>
  <c r="BF112" i="1"/>
  <c r="BG112" i="1"/>
  <c r="BH112" i="1"/>
  <c r="BI112" i="1"/>
  <c r="BJ112" i="1"/>
  <c r="BK112" i="1"/>
  <c r="BI81" i="2"/>
  <c r="BJ81" i="2"/>
  <c r="BK81" i="2"/>
  <c r="BL81" i="2"/>
  <c r="BM81" i="2"/>
  <c r="BN81" i="2"/>
  <c r="BO81" i="2"/>
  <c r="BP81" i="2"/>
  <c r="BQ81" i="2"/>
  <c r="BR81" i="2"/>
  <c r="BS81" i="2"/>
  <c r="BT81" i="2"/>
  <c r="BU81" i="2"/>
  <c r="BV81" i="2"/>
  <c r="BW81" i="2"/>
  <c r="BX81" i="2"/>
  <c r="BY81" i="2"/>
  <c r="BZ81" i="2"/>
  <c r="CA81" i="2"/>
  <c r="CB81" i="2"/>
  <c r="CC81" i="2"/>
  <c r="CD81" i="2"/>
  <c r="CE81" i="2"/>
  <c r="CF81" i="2"/>
  <c r="CG81" i="2"/>
  <c r="CH81" i="2"/>
  <c r="CI81" i="2"/>
  <c r="CJ81" i="2"/>
  <c r="CK81" i="2"/>
  <c r="CL81" i="2"/>
  <c r="CM81" i="2"/>
  <c r="CN81" i="2"/>
  <c r="CO81" i="2"/>
  <c r="CP81" i="2"/>
  <c r="CQ81" i="2"/>
  <c r="CR81" i="2"/>
  <c r="CS81" i="2"/>
  <c r="CT81" i="2"/>
  <c r="CU81" i="2"/>
  <c r="CV81" i="2"/>
  <c r="CW81" i="2"/>
  <c r="CX81" i="2"/>
  <c r="CY81" i="2"/>
  <c r="CZ81" i="2"/>
  <c r="DA81" i="2"/>
  <c r="DB81" i="2"/>
  <c r="DC81" i="2"/>
  <c r="DD81" i="2"/>
  <c r="DE81" i="2"/>
  <c r="DF81" i="2"/>
  <c r="DG81" i="2"/>
  <c r="DH81" i="2"/>
  <c r="DI81" i="2"/>
  <c r="DJ81" i="2"/>
  <c r="DK81" i="2"/>
  <c r="DL81" i="2"/>
  <c r="DM81" i="2"/>
  <c r="DN81" i="2"/>
  <c r="DO81" i="2"/>
  <c r="DP81" i="2"/>
  <c r="DQ81" i="2"/>
  <c r="DR81" i="2"/>
  <c r="DS81" i="2"/>
  <c r="DT81" i="2"/>
  <c r="DU81" i="2"/>
  <c r="DV81" i="2"/>
  <c r="DW81" i="2"/>
  <c r="BH81" i="2"/>
  <c r="BI88" i="2"/>
  <c r="BJ88" i="2"/>
  <c r="BK88" i="2"/>
  <c r="BL88" i="2"/>
  <c r="BM88" i="2"/>
  <c r="BN88" i="2"/>
  <c r="BO88" i="2"/>
  <c r="BP88" i="2"/>
  <c r="BQ88" i="2"/>
  <c r="BR88" i="2"/>
  <c r="BS88" i="2"/>
  <c r="BT88" i="2"/>
  <c r="BU88" i="2"/>
  <c r="BV88" i="2"/>
  <c r="BW88" i="2"/>
  <c r="BX88" i="2"/>
  <c r="BY88" i="2"/>
  <c r="BZ88" i="2"/>
  <c r="CA88" i="2"/>
  <c r="CB88" i="2"/>
  <c r="CC88" i="2"/>
  <c r="CD88" i="2"/>
  <c r="CE88" i="2"/>
  <c r="CF88" i="2"/>
  <c r="CG88" i="2"/>
  <c r="CH88" i="2"/>
  <c r="CI88" i="2"/>
  <c r="CJ88" i="2"/>
  <c r="CK88" i="2"/>
  <c r="CL88" i="2"/>
  <c r="CM88" i="2"/>
  <c r="CN88" i="2"/>
  <c r="CO88" i="2"/>
  <c r="CP88" i="2"/>
  <c r="CQ88" i="2"/>
  <c r="CR88" i="2"/>
  <c r="CS88" i="2"/>
  <c r="CT88" i="2"/>
  <c r="CU88" i="2"/>
  <c r="CV88" i="2"/>
  <c r="CW88" i="2"/>
  <c r="CX88" i="2"/>
  <c r="CY88" i="2"/>
  <c r="CZ88" i="2"/>
  <c r="DA88" i="2"/>
  <c r="DB88" i="2"/>
  <c r="DC88" i="2"/>
  <c r="DD88" i="2"/>
  <c r="DE88" i="2"/>
  <c r="DF88" i="2"/>
  <c r="DG88" i="2"/>
  <c r="DH88" i="2"/>
  <c r="DI88" i="2"/>
  <c r="DJ88" i="2"/>
  <c r="DK88" i="2"/>
  <c r="DL88" i="2"/>
  <c r="DM88" i="2"/>
  <c r="DN88" i="2"/>
  <c r="DO88" i="2"/>
  <c r="DP88" i="2"/>
  <c r="DQ88" i="2"/>
  <c r="DR88" i="2"/>
  <c r="DS88" i="2"/>
  <c r="DT88" i="2"/>
  <c r="DU88" i="2"/>
  <c r="DV88" i="2"/>
  <c r="DW88" i="2"/>
  <c r="BH88" i="2"/>
  <c r="M112" i="1"/>
  <c r="N112" i="1"/>
  <c r="O112" i="1"/>
  <c r="P112" i="1"/>
  <c r="D103" i="1"/>
  <c r="E103" i="1"/>
  <c r="F103" i="1"/>
  <c r="D104" i="1"/>
  <c r="E104" i="1"/>
  <c r="F104" i="1"/>
  <c r="D105" i="1"/>
  <c r="E105" i="1"/>
  <c r="F105" i="1"/>
  <c r="D106" i="1"/>
  <c r="E106" i="1"/>
  <c r="F106" i="1"/>
  <c r="D107" i="1"/>
  <c r="E107" i="1"/>
  <c r="F107" i="1"/>
  <c r="D108" i="1"/>
  <c r="E108" i="1"/>
  <c r="F108" i="1"/>
  <c r="C104" i="1"/>
  <c r="C105" i="1"/>
  <c r="C106" i="1"/>
  <c r="C107" i="1"/>
  <c r="C108" i="1"/>
  <c r="C10" i="5" l="1"/>
  <c r="C11" i="5" s="1"/>
  <c r="D10" i="5" s="1"/>
  <c r="D11" i="5" s="1"/>
  <c r="E10" i="5" s="1"/>
  <c r="E11" i="5" s="1"/>
  <c r="F10" i="5" s="1"/>
  <c r="F11" i="5" s="1"/>
  <c r="G10" i="5" s="1"/>
  <c r="G11" i="5" s="1"/>
  <c r="H10" i="5" s="1"/>
  <c r="H11" i="5" s="1"/>
  <c r="I10" i="5" s="1"/>
  <c r="I11" i="5" s="1"/>
  <c r="J10" i="5" s="1"/>
  <c r="J11" i="5" s="1"/>
  <c r="K10" i="5" s="1"/>
  <c r="K11" i="5" s="1"/>
  <c r="L10" i="5" s="1"/>
  <c r="L11" i="5" s="1"/>
  <c r="M10" i="5" s="1"/>
  <c r="M11" i="5" s="1"/>
  <c r="N10" i="5" s="1"/>
  <c r="N11" i="5" s="1"/>
  <c r="O10" i="5" s="1"/>
  <c r="O11" i="5" s="1"/>
  <c r="P10" i="5" s="1"/>
  <c r="P11" i="5" s="1"/>
  <c r="Q10" i="5" s="1"/>
  <c r="Q11" i="5" s="1"/>
  <c r="R10" i="5" s="1"/>
  <c r="R11" i="5" s="1"/>
  <c r="S10" i="5" s="1"/>
  <c r="S11" i="5" s="1"/>
  <c r="T10" i="5" s="1"/>
  <c r="T11" i="5" s="1"/>
  <c r="U10" i="5" s="1"/>
  <c r="U11" i="5" s="1"/>
  <c r="V10" i="5" s="1"/>
  <c r="V11" i="5" s="1"/>
  <c r="W10" i="5" s="1"/>
  <c r="W11" i="5" s="1"/>
  <c r="X10" i="5" s="1"/>
  <c r="X11" i="5" s="1"/>
  <c r="Y10" i="5" s="1"/>
  <c r="Y11" i="5" s="1"/>
  <c r="Z10" i="5" s="1"/>
  <c r="Z11" i="5" s="1"/>
  <c r="AA10" i="5" s="1"/>
  <c r="AA11" i="5" s="1"/>
  <c r="AB10" i="5" s="1"/>
  <c r="AB11" i="5" s="1"/>
  <c r="AC10" i="5" s="1"/>
  <c r="AC11" i="5" s="1"/>
  <c r="AD10" i="5" s="1"/>
  <c r="AD11" i="5" s="1"/>
  <c r="AE10" i="5" s="1"/>
  <c r="AE11" i="5" s="1"/>
  <c r="AF10" i="5" s="1"/>
  <c r="AF11" i="5" s="1"/>
  <c r="AG10" i="5" s="1"/>
  <c r="AG11" i="5" s="1"/>
  <c r="AH10" i="5" s="1"/>
  <c r="AH11" i="5" s="1"/>
  <c r="AI10" i="5" s="1"/>
  <c r="AI11" i="5" s="1"/>
  <c r="AJ10" i="5" s="1"/>
  <c r="AJ11" i="5" s="1"/>
  <c r="AK10" i="5" s="1"/>
  <c r="AK11" i="5" s="1"/>
  <c r="AL10" i="5" s="1"/>
  <c r="AL11" i="5" s="1"/>
  <c r="AM10" i="5" s="1"/>
  <c r="AM11" i="5" s="1"/>
  <c r="AN10" i="5" s="1"/>
  <c r="AN11" i="5" s="1"/>
  <c r="AO10" i="5" s="1"/>
  <c r="AO11" i="5" s="1"/>
  <c r="AP10" i="5" s="1"/>
  <c r="AP11" i="5" s="1"/>
  <c r="AQ10" i="5" s="1"/>
  <c r="AQ11" i="5" s="1"/>
  <c r="AR10" i="5" s="1"/>
  <c r="AR11" i="5" s="1"/>
  <c r="AS10" i="5" s="1"/>
  <c r="AS11" i="5" s="1"/>
  <c r="AT10" i="5" s="1"/>
  <c r="AT11" i="5" s="1"/>
  <c r="AU10" i="5" s="1"/>
  <c r="AU11" i="5" s="1"/>
  <c r="AV10" i="5" s="1"/>
  <c r="AV11" i="5" s="1"/>
  <c r="AW10" i="5" s="1"/>
  <c r="AW11" i="5" s="1"/>
  <c r="AX10" i="5" s="1"/>
  <c r="AX11" i="5" s="1"/>
  <c r="AY10" i="5" s="1"/>
  <c r="AY11" i="5" s="1"/>
  <c r="AZ10" i="5" s="1"/>
  <c r="AZ11" i="5" s="1"/>
  <c r="BA10" i="5" s="1"/>
  <c r="BA11" i="5" s="1"/>
  <c r="BB10" i="5" s="1"/>
  <c r="BB11" i="5" s="1"/>
  <c r="BC10" i="5" s="1"/>
  <c r="BC11" i="5" s="1"/>
  <c r="BD10" i="5" s="1"/>
  <c r="BD11" i="5" s="1"/>
  <c r="BE10" i="5" s="1"/>
  <c r="BE11" i="5" s="1"/>
  <c r="BF10" i="5" s="1"/>
  <c r="BF11" i="5" s="1"/>
  <c r="BG10" i="5" s="1"/>
  <c r="BG11" i="5" s="1"/>
  <c r="BH10" i="5" s="1"/>
  <c r="BH11" i="5" s="1"/>
  <c r="BI10" i="5" s="1"/>
  <c r="BI11" i="5" s="1"/>
  <c r="BJ10" i="5" s="1"/>
  <c r="BJ11" i="5" s="1"/>
  <c r="C38" i="5"/>
  <c r="C39" i="5" s="1"/>
  <c r="D38" i="5" s="1"/>
  <c r="D39" i="5" s="1"/>
  <c r="E38" i="5" s="1"/>
  <c r="E39" i="5" s="1"/>
  <c r="F38" i="5" s="1"/>
  <c r="F39" i="5" s="1"/>
  <c r="G38" i="5" s="1"/>
  <c r="G39" i="5" s="1"/>
  <c r="H38" i="5" s="1"/>
  <c r="H39" i="5" s="1"/>
  <c r="I38" i="5" s="1"/>
  <c r="I39" i="5" s="1"/>
  <c r="J38" i="5" s="1"/>
  <c r="J39" i="5" s="1"/>
  <c r="K38" i="5" s="1"/>
  <c r="K39" i="5" s="1"/>
  <c r="L38" i="5" s="1"/>
  <c r="L39" i="5" s="1"/>
  <c r="M38" i="5" s="1"/>
  <c r="M39" i="5" s="1"/>
  <c r="N38" i="5" s="1"/>
  <c r="N39" i="5" s="1"/>
  <c r="O38" i="5" s="1"/>
  <c r="O39" i="5" s="1"/>
  <c r="P38" i="5" s="1"/>
  <c r="P39" i="5" s="1"/>
  <c r="Q38" i="5" s="1"/>
  <c r="Q39" i="5" s="1"/>
  <c r="R38" i="5" s="1"/>
  <c r="R39" i="5" s="1"/>
  <c r="S38" i="5" s="1"/>
  <c r="S39" i="5" s="1"/>
  <c r="T38" i="5" s="1"/>
  <c r="T39" i="5" s="1"/>
  <c r="U38" i="5" s="1"/>
  <c r="U39" i="5" s="1"/>
  <c r="V38" i="5" s="1"/>
  <c r="V39" i="5" s="1"/>
  <c r="W38" i="5" s="1"/>
  <c r="W39" i="5" s="1"/>
  <c r="X38" i="5" s="1"/>
  <c r="X39" i="5" s="1"/>
  <c r="Y38" i="5" s="1"/>
  <c r="Y39" i="5" s="1"/>
  <c r="Z38" i="5" s="1"/>
  <c r="Z39" i="5" s="1"/>
  <c r="AA38" i="5" s="1"/>
  <c r="AA39" i="5" s="1"/>
  <c r="AB38" i="5" s="1"/>
  <c r="AB39" i="5" s="1"/>
  <c r="AC38" i="5" s="1"/>
  <c r="AC39" i="5" s="1"/>
  <c r="AD38" i="5" s="1"/>
  <c r="AD39" i="5" s="1"/>
  <c r="AE38" i="5" s="1"/>
  <c r="AE39" i="5" s="1"/>
  <c r="AF38" i="5" s="1"/>
  <c r="AF39" i="5" s="1"/>
  <c r="AG38" i="5" s="1"/>
  <c r="AG39" i="5" s="1"/>
  <c r="AH38" i="5" s="1"/>
  <c r="AH39" i="5" s="1"/>
  <c r="AI38" i="5" s="1"/>
  <c r="AI39" i="5" s="1"/>
  <c r="AJ38" i="5" s="1"/>
  <c r="AJ39" i="5" s="1"/>
  <c r="AK38" i="5" s="1"/>
  <c r="AK39" i="5" s="1"/>
  <c r="AL38" i="5" s="1"/>
  <c r="AL39" i="5" s="1"/>
  <c r="AM38" i="5" s="1"/>
  <c r="AM39" i="5" s="1"/>
  <c r="AN38" i="5" s="1"/>
  <c r="AN39" i="5" s="1"/>
  <c r="AO38" i="5" s="1"/>
  <c r="AO39" i="5" s="1"/>
  <c r="AP38" i="5" s="1"/>
  <c r="AP39" i="5" s="1"/>
  <c r="AQ38" i="5" s="1"/>
  <c r="AQ39" i="5" s="1"/>
  <c r="AR38" i="5" s="1"/>
  <c r="AR39" i="5" s="1"/>
  <c r="AS38" i="5" s="1"/>
  <c r="AS39" i="5" s="1"/>
  <c r="AT38" i="5" s="1"/>
  <c r="AT39" i="5" s="1"/>
  <c r="AU38" i="5" s="1"/>
  <c r="AU39" i="5" s="1"/>
  <c r="AV38" i="5" s="1"/>
  <c r="AV39" i="5" s="1"/>
  <c r="AW38" i="5" s="1"/>
  <c r="AW39" i="5" s="1"/>
  <c r="AX38" i="5" s="1"/>
  <c r="AX39" i="5" s="1"/>
  <c r="AY38" i="5" s="1"/>
  <c r="AY39" i="5" s="1"/>
  <c r="AZ38" i="5" s="1"/>
  <c r="AZ39" i="5" s="1"/>
  <c r="BA38" i="5" s="1"/>
  <c r="BA39" i="5" s="1"/>
  <c r="BB38" i="5" s="1"/>
  <c r="BB39" i="5" s="1"/>
  <c r="BC38" i="5" s="1"/>
  <c r="BC39" i="5" s="1"/>
  <c r="BD38" i="5" s="1"/>
  <c r="BD39" i="5" s="1"/>
  <c r="BE38" i="5" s="1"/>
  <c r="BE39" i="5" s="1"/>
  <c r="BF38" i="5" s="1"/>
  <c r="BF39" i="5" s="1"/>
  <c r="BG38" i="5" s="1"/>
  <c r="BG39" i="5" s="1"/>
  <c r="BH38" i="5" s="1"/>
  <c r="BH39" i="5" s="1"/>
  <c r="BI38" i="5" s="1"/>
  <c r="BI39" i="5" s="1"/>
  <c r="BJ38" i="5" s="1"/>
  <c r="BJ39" i="5" s="1"/>
  <c r="C66" i="5"/>
  <c r="C67" i="5" s="1"/>
  <c r="D66" i="5" s="1"/>
  <c r="D67" i="5" s="1"/>
  <c r="E66" i="5" s="1"/>
  <c r="E67" i="5" s="1"/>
  <c r="F66" i="5" s="1"/>
  <c r="F67" i="5" s="1"/>
  <c r="G66" i="5" s="1"/>
  <c r="G67" i="5" s="1"/>
  <c r="H66" i="5" s="1"/>
  <c r="H67" i="5" s="1"/>
  <c r="I66" i="5" s="1"/>
  <c r="I67" i="5" s="1"/>
  <c r="J66" i="5" s="1"/>
  <c r="J67" i="5" s="1"/>
  <c r="K66" i="5" s="1"/>
  <c r="K67" i="5" s="1"/>
  <c r="L66" i="5" s="1"/>
  <c r="L67" i="5" s="1"/>
  <c r="M66" i="5" s="1"/>
  <c r="M67" i="5" s="1"/>
  <c r="N66" i="5" s="1"/>
  <c r="N67" i="5" s="1"/>
  <c r="O66" i="5" s="1"/>
  <c r="O67" i="5" s="1"/>
  <c r="P66" i="5" s="1"/>
  <c r="P67" i="5" s="1"/>
  <c r="Q66" i="5" s="1"/>
  <c r="Q67" i="5" s="1"/>
  <c r="R66" i="5" s="1"/>
  <c r="R67" i="5" s="1"/>
  <c r="S66" i="5" s="1"/>
  <c r="S67" i="5" s="1"/>
  <c r="T66" i="5" s="1"/>
  <c r="T67" i="5" s="1"/>
  <c r="U66" i="5" s="1"/>
  <c r="U67" i="5" s="1"/>
  <c r="V66" i="5" s="1"/>
  <c r="V67" i="5" s="1"/>
  <c r="W66" i="5" s="1"/>
  <c r="W67" i="5" s="1"/>
  <c r="X66" i="5" s="1"/>
  <c r="X67" i="5" s="1"/>
  <c r="Y66" i="5" s="1"/>
  <c r="Y67" i="5" s="1"/>
  <c r="Z66" i="5" s="1"/>
  <c r="Z67" i="5" s="1"/>
  <c r="AA66" i="5" s="1"/>
  <c r="AA67" i="5" s="1"/>
  <c r="AB66" i="5" s="1"/>
  <c r="AB67" i="5" s="1"/>
  <c r="AC66" i="5" s="1"/>
  <c r="AC67" i="5" s="1"/>
  <c r="AD66" i="5" s="1"/>
  <c r="AD67" i="5" s="1"/>
  <c r="AE66" i="5" s="1"/>
  <c r="AE67" i="5" s="1"/>
  <c r="AF66" i="5" s="1"/>
  <c r="AF67" i="5" s="1"/>
  <c r="AG66" i="5" s="1"/>
  <c r="AG67" i="5" s="1"/>
  <c r="AH66" i="5" s="1"/>
  <c r="AH67" i="5" s="1"/>
  <c r="AI66" i="5" s="1"/>
  <c r="AI67" i="5" s="1"/>
  <c r="AJ66" i="5" s="1"/>
  <c r="AJ67" i="5" s="1"/>
  <c r="AK66" i="5" s="1"/>
  <c r="AK67" i="5" s="1"/>
  <c r="AL66" i="5" s="1"/>
  <c r="AL67" i="5" s="1"/>
  <c r="AM66" i="5" s="1"/>
  <c r="AM67" i="5" s="1"/>
  <c r="AN66" i="5" s="1"/>
  <c r="AN67" i="5" s="1"/>
  <c r="AO66" i="5" s="1"/>
  <c r="AO67" i="5" s="1"/>
  <c r="AP66" i="5" s="1"/>
  <c r="AP67" i="5" s="1"/>
  <c r="AQ66" i="5" s="1"/>
  <c r="AQ67" i="5" s="1"/>
  <c r="AR66" i="5" s="1"/>
  <c r="AR67" i="5" s="1"/>
  <c r="AS66" i="5" s="1"/>
  <c r="AS67" i="5" s="1"/>
  <c r="AT66" i="5" s="1"/>
  <c r="AT67" i="5" s="1"/>
  <c r="AU66" i="5" s="1"/>
  <c r="AU67" i="5" s="1"/>
  <c r="AV66" i="5" s="1"/>
  <c r="AV67" i="5" s="1"/>
  <c r="AW66" i="5" s="1"/>
  <c r="AW67" i="5" s="1"/>
  <c r="AX66" i="5" s="1"/>
  <c r="AX67" i="5" s="1"/>
  <c r="AY66" i="5" s="1"/>
  <c r="AY67" i="5" s="1"/>
  <c r="AZ66" i="5" s="1"/>
  <c r="AZ67" i="5" s="1"/>
  <c r="BA66" i="5" s="1"/>
  <c r="BA67" i="5" s="1"/>
  <c r="BB66" i="5" s="1"/>
  <c r="BB67" i="5" s="1"/>
  <c r="BC66" i="5" s="1"/>
  <c r="BC67" i="5" s="1"/>
  <c r="BD66" i="5" s="1"/>
  <c r="BD67" i="5" s="1"/>
  <c r="BE66" i="5" s="1"/>
  <c r="BE67" i="5" s="1"/>
  <c r="BF66" i="5" s="1"/>
  <c r="BF67" i="5" s="1"/>
  <c r="BG66" i="5" s="1"/>
  <c r="BG67" i="5" s="1"/>
  <c r="BH66" i="5" s="1"/>
  <c r="BH67" i="5" s="1"/>
  <c r="BI66" i="5" s="1"/>
  <c r="BI67" i="5" s="1"/>
  <c r="BJ66" i="5" s="1"/>
  <c r="BJ67" i="5" s="1"/>
  <c r="C94" i="5"/>
  <c r="C95" i="5" s="1"/>
  <c r="D94" i="5" s="1"/>
  <c r="D95" i="5" s="1"/>
  <c r="E94" i="5" s="1"/>
  <c r="E95" i="5" s="1"/>
  <c r="F94" i="5" s="1"/>
  <c r="F95" i="5" s="1"/>
  <c r="G94" i="5" s="1"/>
  <c r="G95" i="5" s="1"/>
  <c r="H94" i="5" s="1"/>
  <c r="H95" i="5" s="1"/>
  <c r="I94" i="5" s="1"/>
  <c r="I95" i="5" s="1"/>
  <c r="J94" i="5" s="1"/>
  <c r="J95" i="5" s="1"/>
  <c r="K94" i="5" s="1"/>
  <c r="K95" i="5" s="1"/>
  <c r="L94" i="5" s="1"/>
  <c r="L95" i="5" s="1"/>
  <c r="M94" i="5" s="1"/>
  <c r="M95" i="5" s="1"/>
  <c r="N94" i="5" s="1"/>
  <c r="N95" i="5" s="1"/>
  <c r="O94" i="5" s="1"/>
  <c r="O95" i="5" s="1"/>
  <c r="P94" i="5" s="1"/>
  <c r="P95" i="5" s="1"/>
  <c r="Q94" i="5" s="1"/>
  <c r="Q95" i="5" s="1"/>
  <c r="R94" i="5" s="1"/>
  <c r="R95" i="5" s="1"/>
  <c r="S94" i="5" s="1"/>
  <c r="S95" i="5" s="1"/>
  <c r="T94" i="5" s="1"/>
  <c r="T95" i="5" s="1"/>
  <c r="U94" i="5" s="1"/>
  <c r="U95" i="5" s="1"/>
  <c r="V94" i="5" s="1"/>
  <c r="V95" i="5" s="1"/>
  <c r="W94" i="5" s="1"/>
  <c r="W95" i="5" s="1"/>
  <c r="X94" i="5" s="1"/>
  <c r="X95" i="5" s="1"/>
  <c r="Y94" i="5" s="1"/>
  <c r="Y95" i="5" s="1"/>
  <c r="Z94" i="5" s="1"/>
  <c r="Z95" i="5" s="1"/>
  <c r="AA94" i="5" s="1"/>
  <c r="AA95" i="5" s="1"/>
  <c r="AB94" i="5" s="1"/>
  <c r="AB95" i="5" s="1"/>
  <c r="AC94" i="5" s="1"/>
  <c r="AC95" i="5" s="1"/>
  <c r="AD94" i="5" s="1"/>
  <c r="AD95" i="5" s="1"/>
  <c r="AE94" i="5" s="1"/>
  <c r="AE95" i="5" s="1"/>
  <c r="AF94" i="5" s="1"/>
  <c r="AF95" i="5" s="1"/>
  <c r="AG94" i="5" s="1"/>
  <c r="AG95" i="5" s="1"/>
  <c r="AH94" i="5" s="1"/>
  <c r="AH95" i="5" s="1"/>
  <c r="AI94" i="5" s="1"/>
  <c r="AI95" i="5" s="1"/>
  <c r="AJ94" i="5" s="1"/>
  <c r="AJ95" i="5" s="1"/>
  <c r="AK94" i="5" s="1"/>
  <c r="AK95" i="5" s="1"/>
  <c r="AL94" i="5" s="1"/>
  <c r="AL95" i="5" s="1"/>
  <c r="AM94" i="5" s="1"/>
  <c r="AM95" i="5" s="1"/>
  <c r="AN94" i="5" s="1"/>
  <c r="AN95" i="5" s="1"/>
  <c r="AO94" i="5" s="1"/>
  <c r="AO95" i="5" s="1"/>
  <c r="AP94" i="5" s="1"/>
  <c r="AP95" i="5" s="1"/>
  <c r="AQ94" i="5" s="1"/>
  <c r="AQ95" i="5" s="1"/>
  <c r="AR94" i="5" s="1"/>
  <c r="AR95" i="5" s="1"/>
  <c r="AS94" i="5" s="1"/>
  <c r="AS95" i="5" s="1"/>
  <c r="AT94" i="5" s="1"/>
  <c r="AT95" i="5" s="1"/>
  <c r="AU94" i="5" s="1"/>
  <c r="AU95" i="5" s="1"/>
  <c r="AV94" i="5" s="1"/>
  <c r="AV95" i="5" s="1"/>
  <c r="AW94" i="5" s="1"/>
  <c r="AW95" i="5" s="1"/>
  <c r="AX94" i="5" s="1"/>
  <c r="AX95" i="5" s="1"/>
  <c r="AY94" i="5" s="1"/>
  <c r="AY95" i="5" s="1"/>
  <c r="AZ94" i="5" s="1"/>
  <c r="AZ95" i="5" s="1"/>
  <c r="BA94" i="5" s="1"/>
  <c r="BA95" i="5" s="1"/>
  <c r="BB94" i="5" s="1"/>
  <c r="BB95" i="5" s="1"/>
  <c r="BC94" i="5" s="1"/>
  <c r="BC95" i="5" s="1"/>
  <c r="BD94" i="5" s="1"/>
  <c r="BD95" i="5" s="1"/>
  <c r="BE94" i="5" s="1"/>
  <c r="BE95" i="5" s="1"/>
  <c r="BF94" i="5" s="1"/>
  <c r="BF95" i="5" s="1"/>
  <c r="BG94" i="5" s="1"/>
  <c r="BG95" i="5" s="1"/>
  <c r="BH94" i="5" s="1"/>
  <c r="BH95" i="5" s="1"/>
  <c r="BI94" i="5" s="1"/>
  <c r="BI95" i="5" s="1"/>
  <c r="BJ94" i="5" s="1"/>
  <c r="BJ95" i="5" s="1"/>
  <c r="C122" i="5"/>
  <c r="C123" i="5" s="1"/>
  <c r="D122" i="5" s="1"/>
  <c r="D123" i="5" s="1"/>
  <c r="E122" i="5" s="1"/>
  <c r="E123" i="5" s="1"/>
  <c r="F122" i="5" s="1"/>
  <c r="F123" i="5" s="1"/>
  <c r="G122" i="5" s="1"/>
  <c r="G123" i="5" s="1"/>
  <c r="H122" i="5" s="1"/>
  <c r="H123" i="5" s="1"/>
  <c r="I122" i="5" s="1"/>
  <c r="I123" i="5" s="1"/>
  <c r="J122" i="5" s="1"/>
  <c r="J123" i="5" s="1"/>
  <c r="K122" i="5" s="1"/>
  <c r="K123" i="5" s="1"/>
  <c r="L122" i="5" s="1"/>
  <c r="L123" i="5" s="1"/>
  <c r="M122" i="5" s="1"/>
  <c r="M123" i="5" s="1"/>
  <c r="N122" i="5" s="1"/>
  <c r="N123" i="5" s="1"/>
  <c r="O122" i="5" s="1"/>
  <c r="O123" i="5" s="1"/>
  <c r="P122" i="5" s="1"/>
  <c r="P123" i="5" s="1"/>
  <c r="Q122" i="5" s="1"/>
  <c r="Q123" i="5" s="1"/>
  <c r="R122" i="5" s="1"/>
  <c r="R123" i="5" s="1"/>
  <c r="S122" i="5" s="1"/>
  <c r="S123" i="5" s="1"/>
  <c r="T122" i="5" s="1"/>
  <c r="T123" i="5" s="1"/>
  <c r="U122" i="5" s="1"/>
  <c r="U123" i="5" s="1"/>
  <c r="V122" i="5" s="1"/>
  <c r="V123" i="5" s="1"/>
  <c r="W122" i="5" s="1"/>
  <c r="W123" i="5" s="1"/>
  <c r="X122" i="5" s="1"/>
  <c r="X123" i="5" s="1"/>
  <c r="Y122" i="5" s="1"/>
  <c r="Y123" i="5" s="1"/>
  <c r="Z122" i="5" s="1"/>
  <c r="Z123" i="5" s="1"/>
  <c r="AA122" i="5" s="1"/>
  <c r="AA123" i="5" s="1"/>
  <c r="AB122" i="5" s="1"/>
  <c r="AB123" i="5" s="1"/>
  <c r="AC122" i="5" s="1"/>
  <c r="AC123" i="5" s="1"/>
  <c r="AD122" i="5" s="1"/>
  <c r="AD123" i="5" s="1"/>
  <c r="AE122" i="5" s="1"/>
  <c r="AE123" i="5" s="1"/>
  <c r="AF122" i="5" s="1"/>
  <c r="AF123" i="5" s="1"/>
  <c r="AG122" i="5" s="1"/>
  <c r="AG123" i="5" s="1"/>
  <c r="AH122" i="5" s="1"/>
  <c r="AH123" i="5" s="1"/>
  <c r="AI122" i="5" s="1"/>
  <c r="AI123" i="5" s="1"/>
  <c r="AJ122" i="5" s="1"/>
  <c r="AJ123" i="5" s="1"/>
  <c r="AK122" i="5" s="1"/>
  <c r="AK123" i="5" s="1"/>
  <c r="AL122" i="5" s="1"/>
  <c r="AL123" i="5" s="1"/>
  <c r="AM122" i="5" s="1"/>
  <c r="AM123" i="5" s="1"/>
  <c r="AN122" i="5" s="1"/>
  <c r="AN123" i="5" s="1"/>
  <c r="AO122" i="5" s="1"/>
  <c r="AO123" i="5" s="1"/>
  <c r="AP122" i="5" s="1"/>
  <c r="AP123" i="5" s="1"/>
  <c r="AQ122" i="5" s="1"/>
  <c r="AQ123" i="5" s="1"/>
  <c r="AR122" i="5" s="1"/>
  <c r="AR123" i="5" s="1"/>
  <c r="AS122" i="5" s="1"/>
  <c r="AS123" i="5" s="1"/>
  <c r="AT122" i="5" s="1"/>
  <c r="AT123" i="5" s="1"/>
  <c r="AU122" i="5" s="1"/>
  <c r="AU123" i="5" s="1"/>
  <c r="AV122" i="5" s="1"/>
  <c r="AV123" i="5" s="1"/>
  <c r="AW122" i="5" s="1"/>
  <c r="AW123" i="5" s="1"/>
  <c r="AX122" i="5" s="1"/>
  <c r="AX123" i="5" s="1"/>
  <c r="AY122" i="5" s="1"/>
  <c r="AY123" i="5" s="1"/>
  <c r="AZ122" i="5" s="1"/>
  <c r="AZ123" i="5" s="1"/>
  <c r="BA122" i="5" s="1"/>
  <c r="BA123" i="5" s="1"/>
  <c r="BB122" i="5" s="1"/>
  <c r="BB123" i="5" s="1"/>
  <c r="BC122" i="5" s="1"/>
  <c r="BC123" i="5" s="1"/>
  <c r="BD122" i="5" s="1"/>
  <c r="BD123" i="5" s="1"/>
  <c r="BE122" i="5" s="1"/>
  <c r="BE123" i="5" s="1"/>
  <c r="BF122" i="5" s="1"/>
  <c r="BF123" i="5" s="1"/>
  <c r="BG122" i="5" s="1"/>
  <c r="BG123" i="5" s="1"/>
  <c r="BH122" i="5" s="1"/>
  <c r="BH123" i="5" s="1"/>
  <c r="BI122" i="5" s="1"/>
  <c r="BI123" i="5" s="1"/>
  <c r="BJ122" i="5" s="1"/>
  <c r="BJ123" i="5" s="1"/>
  <c r="C150" i="5"/>
  <c r="C151" i="5" s="1"/>
  <c r="D150" i="5" s="1"/>
  <c r="D151" i="5" s="1"/>
  <c r="E150" i="5" s="1"/>
  <c r="E151" i="5" s="1"/>
  <c r="F150" i="5" s="1"/>
  <c r="F151" i="5" s="1"/>
  <c r="G150" i="5" s="1"/>
  <c r="G151" i="5" s="1"/>
  <c r="H150" i="5" s="1"/>
  <c r="H151" i="5" s="1"/>
  <c r="I150" i="5" s="1"/>
  <c r="I151" i="5" s="1"/>
  <c r="J150" i="5" s="1"/>
  <c r="J151" i="5" s="1"/>
  <c r="K150" i="5" s="1"/>
  <c r="K151" i="5" s="1"/>
  <c r="L150" i="5" s="1"/>
  <c r="L151" i="5" s="1"/>
  <c r="M150" i="5" s="1"/>
  <c r="M151" i="5" s="1"/>
  <c r="N150" i="5" s="1"/>
  <c r="N151" i="5" s="1"/>
  <c r="O150" i="5" s="1"/>
  <c r="O151" i="5" s="1"/>
  <c r="P150" i="5" s="1"/>
  <c r="P151" i="5" s="1"/>
  <c r="Q150" i="5" s="1"/>
  <c r="Q151" i="5" s="1"/>
  <c r="R150" i="5" s="1"/>
  <c r="R151" i="5" s="1"/>
  <c r="S150" i="5" s="1"/>
  <c r="S151" i="5" s="1"/>
  <c r="T150" i="5" s="1"/>
  <c r="T151" i="5" s="1"/>
  <c r="U150" i="5" s="1"/>
  <c r="U151" i="5" s="1"/>
  <c r="V150" i="5" s="1"/>
  <c r="V151" i="5" s="1"/>
  <c r="W150" i="5" s="1"/>
  <c r="W151" i="5" s="1"/>
  <c r="X150" i="5" s="1"/>
  <c r="X151" i="5" s="1"/>
  <c r="Y150" i="5" s="1"/>
  <c r="Y151" i="5" s="1"/>
  <c r="Z150" i="5" s="1"/>
  <c r="Z151" i="5" s="1"/>
  <c r="AA150" i="5" s="1"/>
  <c r="AA151" i="5" s="1"/>
  <c r="AB150" i="5" s="1"/>
  <c r="AB151" i="5" s="1"/>
  <c r="AC150" i="5" s="1"/>
  <c r="AC151" i="5" s="1"/>
  <c r="AD150" i="5" s="1"/>
  <c r="AD151" i="5" s="1"/>
  <c r="AE150" i="5" s="1"/>
  <c r="AE151" i="5" s="1"/>
  <c r="AF150" i="5" s="1"/>
  <c r="AF151" i="5" s="1"/>
  <c r="AG150" i="5" s="1"/>
  <c r="AG151" i="5" s="1"/>
  <c r="AH150" i="5" s="1"/>
  <c r="AH151" i="5" s="1"/>
  <c r="AI150" i="5" s="1"/>
  <c r="AI151" i="5" s="1"/>
  <c r="AJ150" i="5" s="1"/>
  <c r="AJ151" i="5" s="1"/>
  <c r="AK150" i="5" s="1"/>
  <c r="AK151" i="5" s="1"/>
  <c r="AL150" i="5" s="1"/>
  <c r="AL151" i="5" s="1"/>
  <c r="AM150" i="5" s="1"/>
  <c r="AM151" i="5" s="1"/>
  <c r="AN150" i="5" s="1"/>
  <c r="AN151" i="5" s="1"/>
  <c r="AO150" i="5" s="1"/>
  <c r="AO151" i="5" s="1"/>
  <c r="AP150" i="5" s="1"/>
  <c r="AP151" i="5" s="1"/>
  <c r="AQ150" i="5" s="1"/>
  <c r="AQ151" i="5" s="1"/>
  <c r="AR150" i="5" s="1"/>
  <c r="AR151" i="5" s="1"/>
  <c r="AS150" i="5" s="1"/>
  <c r="AS151" i="5" s="1"/>
  <c r="AT150" i="5" s="1"/>
  <c r="AT151" i="5" s="1"/>
  <c r="AU150" i="5" s="1"/>
  <c r="AU151" i="5" s="1"/>
  <c r="AV150" i="5" s="1"/>
  <c r="AV151" i="5" s="1"/>
  <c r="AW150" i="5" s="1"/>
  <c r="AW151" i="5" s="1"/>
  <c r="AX150" i="5" s="1"/>
  <c r="AX151" i="5" s="1"/>
  <c r="AY150" i="5" s="1"/>
  <c r="AY151" i="5" s="1"/>
  <c r="AZ150" i="5" s="1"/>
  <c r="AZ151" i="5" s="1"/>
  <c r="BA150" i="5" s="1"/>
  <c r="BA151" i="5" s="1"/>
  <c r="BB150" i="5" s="1"/>
  <c r="BB151" i="5" s="1"/>
  <c r="BC150" i="5" s="1"/>
  <c r="BC151" i="5" s="1"/>
  <c r="BD150" i="5" s="1"/>
  <c r="BD151" i="5" s="1"/>
  <c r="BE150" i="5" s="1"/>
  <c r="BE151" i="5" s="1"/>
  <c r="BF150" i="5" s="1"/>
  <c r="BF151" i="5" s="1"/>
  <c r="BG150" i="5" s="1"/>
  <c r="BG151" i="5" s="1"/>
  <c r="BH150" i="5" s="1"/>
  <c r="BH151" i="5" s="1"/>
  <c r="BI150" i="5" s="1"/>
  <c r="BI151" i="5" s="1"/>
  <c r="BJ150" i="5" s="1"/>
  <c r="BJ151" i="5" s="1"/>
  <c r="C178" i="5"/>
  <c r="C179" i="5" s="1"/>
  <c r="D178" i="5" s="1"/>
  <c r="D179" i="5" s="1"/>
  <c r="E178" i="5" s="1"/>
  <c r="E179" i="5" s="1"/>
  <c r="F178" i="5" s="1"/>
  <c r="F179" i="5" s="1"/>
  <c r="G178" i="5" s="1"/>
  <c r="G179" i="5" s="1"/>
  <c r="H178" i="5" s="1"/>
  <c r="H179" i="5" s="1"/>
  <c r="I178" i="5" s="1"/>
  <c r="I179" i="5" s="1"/>
  <c r="J178" i="5" s="1"/>
  <c r="J179" i="5" s="1"/>
  <c r="K178" i="5" s="1"/>
  <c r="K179" i="5" s="1"/>
  <c r="L178" i="5" s="1"/>
  <c r="L179" i="5" s="1"/>
  <c r="M178" i="5" s="1"/>
  <c r="M179" i="5" s="1"/>
  <c r="N178" i="5" s="1"/>
  <c r="N179" i="5" s="1"/>
  <c r="O178" i="5" s="1"/>
  <c r="O179" i="5" s="1"/>
  <c r="P178" i="5" s="1"/>
  <c r="P179" i="5" s="1"/>
  <c r="Q178" i="5" s="1"/>
  <c r="Q179" i="5" s="1"/>
  <c r="R178" i="5" s="1"/>
  <c r="R179" i="5" s="1"/>
  <c r="S178" i="5" s="1"/>
  <c r="S179" i="5" s="1"/>
  <c r="T178" i="5" s="1"/>
  <c r="T179" i="5" s="1"/>
  <c r="U178" i="5" s="1"/>
  <c r="U179" i="5" s="1"/>
  <c r="V178" i="5" s="1"/>
  <c r="V179" i="5" s="1"/>
  <c r="W178" i="5" s="1"/>
  <c r="W179" i="5" s="1"/>
  <c r="X178" i="5" s="1"/>
  <c r="X179" i="5" s="1"/>
  <c r="Y178" i="5" s="1"/>
  <c r="Y179" i="5" s="1"/>
  <c r="Z178" i="5" s="1"/>
  <c r="Z179" i="5" s="1"/>
  <c r="AA178" i="5" s="1"/>
  <c r="AA179" i="5" s="1"/>
  <c r="AB178" i="5" s="1"/>
  <c r="AB179" i="5" s="1"/>
  <c r="AC178" i="5" s="1"/>
  <c r="AC179" i="5" s="1"/>
  <c r="AD178" i="5" s="1"/>
  <c r="AD179" i="5" s="1"/>
  <c r="AE178" i="5" s="1"/>
  <c r="AE179" i="5" s="1"/>
  <c r="AF178" i="5" s="1"/>
  <c r="AF179" i="5" s="1"/>
  <c r="AG178" i="5" s="1"/>
  <c r="AG179" i="5" s="1"/>
  <c r="AH178" i="5" s="1"/>
  <c r="AH179" i="5" s="1"/>
  <c r="AI178" i="5" s="1"/>
  <c r="AI179" i="5" s="1"/>
  <c r="AJ178" i="5" s="1"/>
  <c r="AJ179" i="5" s="1"/>
  <c r="AK178" i="5" s="1"/>
  <c r="AK179" i="5" s="1"/>
  <c r="AL178" i="5" s="1"/>
  <c r="AL179" i="5" s="1"/>
  <c r="AM178" i="5" s="1"/>
  <c r="AM179" i="5" s="1"/>
  <c r="AN178" i="5" s="1"/>
  <c r="AN179" i="5" s="1"/>
  <c r="AO178" i="5" s="1"/>
  <c r="AO179" i="5" s="1"/>
  <c r="AP178" i="5" s="1"/>
  <c r="AP179" i="5" s="1"/>
  <c r="AQ178" i="5" s="1"/>
  <c r="AQ179" i="5" s="1"/>
  <c r="AR178" i="5" s="1"/>
  <c r="AR179" i="5" s="1"/>
  <c r="AS178" i="5" s="1"/>
  <c r="AS179" i="5" s="1"/>
  <c r="AT178" i="5" s="1"/>
  <c r="AT179" i="5" s="1"/>
  <c r="AU178" i="5" s="1"/>
  <c r="AU179" i="5" s="1"/>
  <c r="AV178" i="5" s="1"/>
  <c r="AV179" i="5" s="1"/>
  <c r="AW178" i="5" s="1"/>
  <c r="AW179" i="5" s="1"/>
  <c r="AX178" i="5" s="1"/>
  <c r="AX179" i="5" s="1"/>
  <c r="AY178" i="5" s="1"/>
  <c r="AY179" i="5" s="1"/>
  <c r="AZ178" i="5" s="1"/>
  <c r="AZ179" i="5" s="1"/>
  <c r="BA178" i="5" s="1"/>
  <c r="BA179" i="5" s="1"/>
  <c r="BB178" i="5" s="1"/>
  <c r="BB179" i="5" s="1"/>
  <c r="BC178" i="5" s="1"/>
  <c r="BC179" i="5" s="1"/>
  <c r="BD178" i="5" s="1"/>
  <c r="BD179" i="5" s="1"/>
  <c r="BE178" i="5" s="1"/>
  <c r="BE179" i="5" s="1"/>
  <c r="BF178" i="5" s="1"/>
  <c r="BF179" i="5" s="1"/>
  <c r="BG178" i="5" s="1"/>
  <c r="BG179" i="5" s="1"/>
  <c r="BH178" i="5" s="1"/>
  <c r="BH179" i="5" s="1"/>
  <c r="BI178" i="5" s="1"/>
  <c r="BI179" i="5" s="1"/>
  <c r="BJ178" i="5" s="1"/>
  <c r="BJ179" i="5" s="1"/>
  <c r="C206" i="5"/>
  <c r="C207" i="5" s="1"/>
  <c r="D206" i="5" s="1"/>
  <c r="D207" i="5" s="1"/>
  <c r="E206" i="5" s="1"/>
  <c r="E207" i="5" s="1"/>
  <c r="F206" i="5" s="1"/>
  <c r="F207" i="5" s="1"/>
  <c r="G206" i="5" s="1"/>
  <c r="G207" i="5" s="1"/>
  <c r="H206" i="5" s="1"/>
  <c r="H207" i="5" s="1"/>
  <c r="I206" i="5" s="1"/>
  <c r="I207" i="5" s="1"/>
  <c r="J206" i="5" s="1"/>
  <c r="J207" i="5" s="1"/>
  <c r="K206" i="5" s="1"/>
  <c r="K207" i="5" s="1"/>
  <c r="L206" i="5" s="1"/>
  <c r="L207" i="5" s="1"/>
  <c r="M206" i="5" s="1"/>
  <c r="M207" i="5" s="1"/>
  <c r="N206" i="5" s="1"/>
  <c r="N207" i="5" s="1"/>
  <c r="O206" i="5" s="1"/>
  <c r="O207" i="5" s="1"/>
  <c r="P206" i="5" s="1"/>
  <c r="P207" i="5" s="1"/>
  <c r="Q206" i="5" s="1"/>
  <c r="Q207" i="5" s="1"/>
  <c r="R206" i="5" s="1"/>
  <c r="R207" i="5" s="1"/>
  <c r="S206" i="5" s="1"/>
  <c r="S207" i="5" s="1"/>
  <c r="T206" i="5" s="1"/>
  <c r="T207" i="5" s="1"/>
  <c r="U206" i="5" s="1"/>
  <c r="U207" i="5" s="1"/>
  <c r="V206" i="5" s="1"/>
  <c r="V207" i="5" s="1"/>
  <c r="W206" i="5" s="1"/>
  <c r="W207" i="5" s="1"/>
  <c r="X206" i="5" s="1"/>
  <c r="X207" i="5" s="1"/>
  <c r="Y206" i="5" s="1"/>
  <c r="Y207" i="5" s="1"/>
  <c r="Z206" i="5" s="1"/>
  <c r="Z207" i="5" s="1"/>
  <c r="AA206" i="5" s="1"/>
  <c r="AA207" i="5" s="1"/>
  <c r="AB206" i="5" s="1"/>
  <c r="AB207" i="5" s="1"/>
  <c r="AC206" i="5" s="1"/>
  <c r="AC207" i="5" s="1"/>
  <c r="AD206" i="5" s="1"/>
  <c r="AD207" i="5" s="1"/>
  <c r="AE206" i="5" s="1"/>
  <c r="AE207" i="5" s="1"/>
  <c r="AF206" i="5" s="1"/>
  <c r="AF207" i="5" s="1"/>
  <c r="AG206" i="5" s="1"/>
  <c r="AG207" i="5" s="1"/>
  <c r="AH206" i="5" s="1"/>
  <c r="AH207" i="5" s="1"/>
  <c r="AI206" i="5" s="1"/>
  <c r="AI207" i="5" s="1"/>
  <c r="AJ206" i="5" s="1"/>
  <c r="AJ207" i="5" s="1"/>
  <c r="AK206" i="5" s="1"/>
  <c r="AK207" i="5" s="1"/>
  <c r="AL206" i="5" s="1"/>
  <c r="AL207" i="5" s="1"/>
  <c r="AM206" i="5" s="1"/>
  <c r="AM207" i="5" s="1"/>
  <c r="AN206" i="5" s="1"/>
  <c r="AN207" i="5" s="1"/>
  <c r="AO206" i="5" s="1"/>
  <c r="AO207" i="5" s="1"/>
  <c r="AP206" i="5" s="1"/>
  <c r="AP207" i="5" s="1"/>
  <c r="AQ206" i="5" s="1"/>
  <c r="AQ207" i="5" s="1"/>
  <c r="AR206" i="5" s="1"/>
  <c r="AR207" i="5" s="1"/>
  <c r="AS206" i="5" s="1"/>
  <c r="AS207" i="5" s="1"/>
  <c r="AT206" i="5" s="1"/>
  <c r="AT207" i="5" s="1"/>
  <c r="AU206" i="5" s="1"/>
  <c r="AU207" i="5" s="1"/>
  <c r="AV206" i="5" s="1"/>
  <c r="AV207" i="5" s="1"/>
  <c r="AW206" i="5" s="1"/>
  <c r="AW207" i="5" s="1"/>
  <c r="AX206" i="5" s="1"/>
  <c r="AX207" i="5" s="1"/>
  <c r="AY206" i="5" s="1"/>
  <c r="AY207" i="5" s="1"/>
  <c r="AZ206" i="5" s="1"/>
  <c r="AZ207" i="5" s="1"/>
  <c r="BA206" i="5" s="1"/>
  <c r="BA207" i="5" s="1"/>
  <c r="BB206" i="5" s="1"/>
  <c r="BB207" i="5" s="1"/>
  <c r="BC206" i="5" s="1"/>
  <c r="BC207" i="5" s="1"/>
  <c r="BD206" i="5" s="1"/>
  <c r="BD207" i="5" s="1"/>
  <c r="BE206" i="5" s="1"/>
  <c r="BE207" i="5" s="1"/>
  <c r="BF206" i="5" s="1"/>
  <c r="BF207" i="5" s="1"/>
  <c r="BG206" i="5" s="1"/>
  <c r="BG207" i="5" s="1"/>
  <c r="BH206" i="5" s="1"/>
  <c r="BH207" i="5" s="1"/>
  <c r="BI206" i="5" s="1"/>
  <c r="BI207" i="5" s="1"/>
  <c r="BJ206" i="5" s="1"/>
  <c r="BJ207" i="5" s="1"/>
  <c r="C234" i="5"/>
  <c r="C235" i="5" s="1"/>
  <c r="D234" i="5" s="1"/>
  <c r="D235" i="5" s="1"/>
  <c r="E234" i="5" s="1"/>
  <c r="E235" i="5" s="1"/>
  <c r="F234" i="5" s="1"/>
  <c r="F235" i="5" s="1"/>
  <c r="G234" i="5" s="1"/>
  <c r="G235" i="5" s="1"/>
  <c r="H234" i="5" s="1"/>
  <c r="H235" i="5" s="1"/>
  <c r="I234" i="5" s="1"/>
  <c r="I235" i="5" s="1"/>
  <c r="J234" i="5" s="1"/>
  <c r="J235" i="5" s="1"/>
  <c r="K234" i="5" s="1"/>
  <c r="K235" i="5" s="1"/>
  <c r="L234" i="5" s="1"/>
  <c r="L235" i="5" s="1"/>
  <c r="M234" i="5" s="1"/>
  <c r="M235" i="5" s="1"/>
  <c r="N234" i="5" s="1"/>
  <c r="N235" i="5" s="1"/>
  <c r="O234" i="5" s="1"/>
  <c r="O235" i="5" s="1"/>
  <c r="P234" i="5" s="1"/>
  <c r="P235" i="5" s="1"/>
  <c r="Q234" i="5" s="1"/>
  <c r="Q235" i="5" s="1"/>
  <c r="R234" i="5" s="1"/>
  <c r="R235" i="5" s="1"/>
  <c r="S234" i="5" s="1"/>
  <c r="S235" i="5" s="1"/>
  <c r="T234" i="5" s="1"/>
  <c r="T235" i="5" s="1"/>
  <c r="U234" i="5" s="1"/>
  <c r="U235" i="5" s="1"/>
  <c r="V234" i="5" s="1"/>
  <c r="V235" i="5" s="1"/>
  <c r="W234" i="5" s="1"/>
  <c r="W235" i="5" s="1"/>
  <c r="X234" i="5" s="1"/>
  <c r="X235" i="5" s="1"/>
  <c r="Y234" i="5" s="1"/>
  <c r="Y235" i="5" s="1"/>
  <c r="Z234" i="5" s="1"/>
  <c r="Z235" i="5" s="1"/>
  <c r="AA234" i="5" s="1"/>
  <c r="AA235" i="5" s="1"/>
  <c r="AB234" i="5" s="1"/>
  <c r="AB235" i="5" s="1"/>
  <c r="AC234" i="5" s="1"/>
  <c r="AC235" i="5" s="1"/>
  <c r="AD234" i="5" s="1"/>
  <c r="AD235" i="5" s="1"/>
  <c r="AE234" i="5" s="1"/>
  <c r="AE235" i="5" s="1"/>
  <c r="AF234" i="5" s="1"/>
  <c r="AF235" i="5" s="1"/>
  <c r="AG234" i="5" s="1"/>
  <c r="AG235" i="5" s="1"/>
  <c r="AH234" i="5" s="1"/>
  <c r="AH235" i="5" s="1"/>
  <c r="AI234" i="5" s="1"/>
  <c r="AI235" i="5" s="1"/>
  <c r="AJ234" i="5" s="1"/>
  <c r="AJ235" i="5" s="1"/>
  <c r="AK234" i="5" s="1"/>
  <c r="AK235" i="5" s="1"/>
  <c r="AL234" i="5" s="1"/>
  <c r="AL235" i="5" s="1"/>
  <c r="AM234" i="5" s="1"/>
  <c r="AM235" i="5" s="1"/>
  <c r="AN234" i="5" s="1"/>
  <c r="AN235" i="5" s="1"/>
  <c r="AO234" i="5" s="1"/>
  <c r="AO235" i="5" s="1"/>
  <c r="AP234" i="5" s="1"/>
  <c r="AP235" i="5" s="1"/>
  <c r="AQ234" i="5" s="1"/>
  <c r="AQ235" i="5" s="1"/>
  <c r="AR234" i="5" s="1"/>
  <c r="AR235" i="5" s="1"/>
  <c r="AS234" i="5" s="1"/>
  <c r="AS235" i="5" s="1"/>
  <c r="AT234" i="5" s="1"/>
  <c r="AT235" i="5" s="1"/>
  <c r="AU234" i="5" s="1"/>
  <c r="AU235" i="5" s="1"/>
  <c r="AV234" i="5" s="1"/>
  <c r="AV235" i="5" s="1"/>
  <c r="AW234" i="5" s="1"/>
  <c r="AW235" i="5" s="1"/>
  <c r="AX234" i="5" s="1"/>
  <c r="AX235" i="5" s="1"/>
  <c r="AY234" i="5" s="1"/>
  <c r="AY235" i="5" s="1"/>
  <c r="AZ234" i="5" s="1"/>
  <c r="AZ235" i="5" s="1"/>
  <c r="BA234" i="5" s="1"/>
  <c r="BA235" i="5" s="1"/>
  <c r="BB234" i="5" s="1"/>
  <c r="BB235" i="5" s="1"/>
  <c r="BC234" i="5" s="1"/>
  <c r="BC235" i="5" s="1"/>
  <c r="BD234" i="5" s="1"/>
  <c r="BD235" i="5" s="1"/>
  <c r="BE234" i="5" s="1"/>
  <c r="BE235" i="5" s="1"/>
  <c r="BF234" i="5" s="1"/>
  <c r="BF235" i="5" s="1"/>
  <c r="BG234" i="5" s="1"/>
  <c r="BG235" i="5" s="1"/>
  <c r="BH234" i="5" s="1"/>
  <c r="BH235" i="5" s="1"/>
  <c r="BI234" i="5" s="1"/>
  <c r="BI235" i="5" s="1"/>
  <c r="BJ234" i="5" s="1"/>
  <c r="BJ235" i="5" s="1"/>
  <c r="C262" i="5"/>
  <c r="C263" i="5" s="1"/>
  <c r="D262" i="5" s="1"/>
  <c r="D263" i="5" s="1"/>
  <c r="E262" i="5" s="1"/>
  <c r="E263" i="5" s="1"/>
  <c r="F262" i="5" s="1"/>
  <c r="F263" i="5" s="1"/>
  <c r="G262" i="5" s="1"/>
  <c r="G263" i="5" s="1"/>
  <c r="H262" i="5" s="1"/>
  <c r="H263" i="5" s="1"/>
  <c r="I262" i="5" s="1"/>
  <c r="I263" i="5" s="1"/>
  <c r="J262" i="5" s="1"/>
  <c r="J263" i="5" s="1"/>
  <c r="K262" i="5" s="1"/>
  <c r="K263" i="5" s="1"/>
  <c r="L262" i="5" s="1"/>
  <c r="L263" i="5" s="1"/>
  <c r="M262" i="5" s="1"/>
  <c r="M263" i="5" s="1"/>
  <c r="N262" i="5" s="1"/>
  <c r="N263" i="5" s="1"/>
  <c r="O262" i="5" s="1"/>
  <c r="O263" i="5" s="1"/>
  <c r="P262" i="5" s="1"/>
  <c r="P263" i="5" s="1"/>
  <c r="Q262" i="5" s="1"/>
  <c r="Q263" i="5" s="1"/>
  <c r="R262" i="5" s="1"/>
  <c r="R263" i="5" s="1"/>
  <c r="S262" i="5" s="1"/>
  <c r="S263" i="5" s="1"/>
  <c r="T262" i="5" s="1"/>
  <c r="T263" i="5" s="1"/>
  <c r="U262" i="5" s="1"/>
  <c r="U263" i="5" s="1"/>
  <c r="V262" i="5" s="1"/>
  <c r="V263" i="5" s="1"/>
  <c r="W262" i="5" s="1"/>
  <c r="W263" i="5" s="1"/>
  <c r="X262" i="5" s="1"/>
  <c r="X263" i="5" s="1"/>
  <c r="Y262" i="5" s="1"/>
  <c r="Y263" i="5" s="1"/>
  <c r="Z262" i="5" s="1"/>
  <c r="Z263" i="5" s="1"/>
  <c r="AA262" i="5" s="1"/>
  <c r="AA263" i="5" s="1"/>
  <c r="AB262" i="5" s="1"/>
  <c r="AB263" i="5" s="1"/>
  <c r="AC262" i="5" s="1"/>
  <c r="AC263" i="5" s="1"/>
  <c r="AD262" i="5" s="1"/>
  <c r="AD263" i="5" s="1"/>
  <c r="AE262" i="5" s="1"/>
  <c r="AE263" i="5" s="1"/>
  <c r="AF262" i="5" s="1"/>
  <c r="AF263" i="5" s="1"/>
  <c r="AG262" i="5" s="1"/>
  <c r="AG263" i="5" s="1"/>
  <c r="AH262" i="5" s="1"/>
  <c r="AH263" i="5" s="1"/>
  <c r="AI262" i="5" s="1"/>
  <c r="AI263" i="5" s="1"/>
  <c r="AJ262" i="5" s="1"/>
  <c r="AJ263" i="5" s="1"/>
  <c r="AK262" i="5" s="1"/>
  <c r="AK263" i="5" s="1"/>
  <c r="AL262" i="5" s="1"/>
  <c r="AL263" i="5" s="1"/>
  <c r="AM262" i="5" s="1"/>
  <c r="AM263" i="5" s="1"/>
  <c r="AN262" i="5" s="1"/>
  <c r="AN263" i="5" s="1"/>
  <c r="AO262" i="5" s="1"/>
  <c r="AO263" i="5" s="1"/>
  <c r="AP262" i="5" s="1"/>
  <c r="AP263" i="5" s="1"/>
  <c r="AQ262" i="5" s="1"/>
  <c r="AQ263" i="5" s="1"/>
  <c r="AR262" i="5" s="1"/>
  <c r="AR263" i="5" s="1"/>
  <c r="AS262" i="5" s="1"/>
  <c r="AS263" i="5" s="1"/>
  <c r="AT262" i="5" s="1"/>
  <c r="AT263" i="5" s="1"/>
  <c r="AU262" i="5" s="1"/>
  <c r="AU263" i="5" s="1"/>
  <c r="AV262" i="5" s="1"/>
  <c r="AV263" i="5" s="1"/>
  <c r="AW262" i="5" s="1"/>
  <c r="AW263" i="5" s="1"/>
  <c r="AX262" i="5" s="1"/>
  <c r="AX263" i="5" s="1"/>
  <c r="AY262" i="5" s="1"/>
  <c r="AY263" i="5" s="1"/>
  <c r="AZ262" i="5" s="1"/>
  <c r="AZ263" i="5" s="1"/>
  <c r="BA262" i="5" s="1"/>
  <c r="BA263" i="5" s="1"/>
  <c r="BB262" i="5" s="1"/>
  <c r="BB263" i="5" s="1"/>
  <c r="BC262" i="5" s="1"/>
  <c r="BC263" i="5" s="1"/>
  <c r="BD262" i="5" s="1"/>
  <c r="BD263" i="5" s="1"/>
  <c r="BE262" i="5" s="1"/>
  <c r="BE263" i="5" s="1"/>
  <c r="BF262" i="5" s="1"/>
  <c r="BF263" i="5" s="1"/>
  <c r="BG262" i="5" s="1"/>
  <c r="BG263" i="5" s="1"/>
  <c r="BH262" i="5" s="1"/>
  <c r="BH263" i="5" s="1"/>
  <c r="BI262" i="5" s="1"/>
  <c r="BI263" i="5" s="1"/>
  <c r="BJ262" i="5" s="1"/>
  <c r="BJ263" i="5" s="1"/>
  <c r="C290" i="5"/>
  <c r="C291" i="5" s="1"/>
  <c r="D290" i="5" s="1"/>
  <c r="D291" i="5" s="1"/>
  <c r="E290" i="5" s="1"/>
  <c r="E291" i="5" s="1"/>
  <c r="F290" i="5" s="1"/>
  <c r="F291" i="5" s="1"/>
  <c r="G290" i="5" s="1"/>
  <c r="G291" i="5" s="1"/>
  <c r="H290" i="5" s="1"/>
  <c r="H291" i="5" s="1"/>
  <c r="I290" i="5" s="1"/>
  <c r="I291" i="5" s="1"/>
  <c r="J290" i="5" s="1"/>
  <c r="J291" i="5" s="1"/>
  <c r="K290" i="5" s="1"/>
  <c r="K291" i="5" s="1"/>
  <c r="L290" i="5" s="1"/>
  <c r="L291" i="5" s="1"/>
  <c r="M290" i="5" s="1"/>
  <c r="M291" i="5" s="1"/>
  <c r="N290" i="5" s="1"/>
  <c r="N291" i="5" s="1"/>
  <c r="O290" i="5" s="1"/>
  <c r="O291" i="5" s="1"/>
  <c r="P290" i="5" s="1"/>
  <c r="P291" i="5" s="1"/>
  <c r="Q290" i="5" s="1"/>
  <c r="Q291" i="5" s="1"/>
  <c r="R290" i="5" s="1"/>
  <c r="R291" i="5" s="1"/>
  <c r="S290" i="5" s="1"/>
  <c r="S291" i="5" s="1"/>
  <c r="T290" i="5" s="1"/>
  <c r="T291" i="5" s="1"/>
  <c r="U290" i="5" s="1"/>
  <c r="U291" i="5" s="1"/>
  <c r="V290" i="5" s="1"/>
  <c r="V291" i="5" s="1"/>
  <c r="W290" i="5" s="1"/>
  <c r="W291" i="5" s="1"/>
  <c r="X290" i="5" s="1"/>
  <c r="X291" i="5" s="1"/>
  <c r="Y290" i="5" s="1"/>
  <c r="Y291" i="5" s="1"/>
  <c r="Z290" i="5" s="1"/>
  <c r="Z291" i="5" s="1"/>
  <c r="AA290" i="5" s="1"/>
  <c r="AA291" i="5" s="1"/>
  <c r="AB290" i="5" s="1"/>
  <c r="AB291" i="5" s="1"/>
  <c r="AC290" i="5" s="1"/>
  <c r="AC291" i="5" s="1"/>
  <c r="AD290" i="5" s="1"/>
  <c r="AD291" i="5" s="1"/>
  <c r="AE290" i="5" s="1"/>
  <c r="AE291" i="5" s="1"/>
  <c r="AF290" i="5" s="1"/>
  <c r="AF291" i="5" s="1"/>
  <c r="AG290" i="5" s="1"/>
  <c r="AG291" i="5" s="1"/>
  <c r="AH290" i="5" s="1"/>
  <c r="AH291" i="5" s="1"/>
  <c r="AI290" i="5" s="1"/>
  <c r="AI291" i="5" s="1"/>
  <c r="AJ290" i="5" s="1"/>
  <c r="AJ291" i="5" s="1"/>
  <c r="AK290" i="5" s="1"/>
  <c r="AK291" i="5" s="1"/>
  <c r="AL290" i="5" s="1"/>
  <c r="AL291" i="5" s="1"/>
  <c r="AM290" i="5" s="1"/>
  <c r="AM291" i="5" s="1"/>
  <c r="AN290" i="5" s="1"/>
  <c r="AN291" i="5" s="1"/>
  <c r="AO290" i="5" s="1"/>
  <c r="AO291" i="5" s="1"/>
  <c r="AP290" i="5" s="1"/>
  <c r="AP291" i="5" s="1"/>
  <c r="AQ290" i="5" s="1"/>
  <c r="AQ291" i="5" s="1"/>
  <c r="AR290" i="5" s="1"/>
  <c r="AR291" i="5" s="1"/>
  <c r="AS290" i="5" s="1"/>
  <c r="AS291" i="5" s="1"/>
  <c r="AT290" i="5" s="1"/>
  <c r="AT291" i="5" s="1"/>
  <c r="AU290" i="5" s="1"/>
  <c r="AU291" i="5" s="1"/>
  <c r="AV290" i="5" s="1"/>
  <c r="AV291" i="5" s="1"/>
  <c r="AW290" i="5" s="1"/>
  <c r="AW291" i="5" s="1"/>
  <c r="AX290" i="5" s="1"/>
  <c r="AX291" i="5" s="1"/>
  <c r="AY290" i="5" s="1"/>
  <c r="AY291" i="5" s="1"/>
  <c r="AZ290" i="5" s="1"/>
  <c r="AZ291" i="5" s="1"/>
  <c r="BA290" i="5" s="1"/>
  <c r="BA291" i="5" s="1"/>
  <c r="BB290" i="5" s="1"/>
  <c r="BB291" i="5" s="1"/>
  <c r="BC290" i="5" s="1"/>
  <c r="BC291" i="5" s="1"/>
  <c r="BD290" i="5" s="1"/>
  <c r="BD291" i="5" s="1"/>
  <c r="BE290" i="5" s="1"/>
  <c r="BE291" i="5" s="1"/>
  <c r="BF290" i="5" s="1"/>
  <c r="BF291" i="5" s="1"/>
  <c r="BG290" i="5" s="1"/>
  <c r="BG291" i="5" s="1"/>
  <c r="BH290" i="5" s="1"/>
  <c r="BH291" i="5" s="1"/>
  <c r="BI290" i="5" s="1"/>
  <c r="BI291" i="5" s="1"/>
  <c r="BJ290" i="5" s="1"/>
  <c r="BJ291" i="5" s="1"/>
  <c r="C318" i="5"/>
  <c r="C319" i="5" s="1"/>
  <c r="D318" i="5" s="1"/>
  <c r="D319" i="5" s="1"/>
  <c r="E318" i="5" s="1"/>
  <c r="E319" i="5" s="1"/>
  <c r="F318" i="5" s="1"/>
  <c r="F319" i="5" s="1"/>
  <c r="G318" i="5" s="1"/>
  <c r="G319" i="5" s="1"/>
  <c r="H318" i="5" s="1"/>
  <c r="H319" i="5" s="1"/>
  <c r="I318" i="5" s="1"/>
  <c r="I319" i="5" s="1"/>
  <c r="J318" i="5" s="1"/>
  <c r="J319" i="5" s="1"/>
  <c r="K318" i="5" s="1"/>
  <c r="K319" i="5" s="1"/>
  <c r="L318" i="5" s="1"/>
  <c r="L319" i="5" s="1"/>
  <c r="M318" i="5" s="1"/>
  <c r="M319" i="5" s="1"/>
  <c r="N318" i="5" s="1"/>
  <c r="N319" i="5" s="1"/>
  <c r="O318" i="5" s="1"/>
  <c r="O319" i="5" s="1"/>
  <c r="P318" i="5" s="1"/>
  <c r="P319" i="5" s="1"/>
  <c r="Q318" i="5" s="1"/>
  <c r="Q319" i="5" s="1"/>
  <c r="R318" i="5" s="1"/>
  <c r="R319" i="5" s="1"/>
  <c r="S318" i="5" s="1"/>
  <c r="S319" i="5" s="1"/>
  <c r="T318" i="5" s="1"/>
  <c r="T319" i="5" s="1"/>
  <c r="U318" i="5" s="1"/>
  <c r="U319" i="5" s="1"/>
  <c r="V318" i="5" s="1"/>
  <c r="V319" i="5" s="1"/>
  <c r="W318" i="5" s="1"/>
  <c r="W319" i="5" s="1"/>
  <c r="X318" i="5" s="1"/>
  <c r="X319" i="5" s="1"/>
  <c r="Y318" i="5" s="1"/>
  <c r="Y319" i="5" s="1"/>
  <c r="Z318" i="5" s="1"/>
  <c r="Z319" i="5" s="1"/>
  <c r="AA318" i="5" s="1"/>
  <c r="AA319" i="5" s="1"/>
  <c r="AB318" i="5" s="1"/>
  <c r="AB319" i="5" s="1"/>
  <c r="AC318" i="5" s="1"/>
  <c r="AC319" i="5" s="1"/>
  <c r="AD318" i="5" s="1"/>
  <c r="AD319" i="5" s="1"/>
  <c r="AE318" i="5" s="1"/>
  <c r="AE319" i="5" s="1"/>
  <c r="AF318" i="5" s="1"/>
  <c r="AF319" i="5" s="1"/>
  <c r="AG318" i="5" s="1"/>
  <c r="AG319" i="5" s="1"/>
  <c r="AH318" i="5" s="1"/>
  <c r="AH319" i="5" s="1"/>
  <c r="AI318" i="5" s="1"/>
  <c r="AI319" i="5" s="1"/>
  <c r="AJ318" i="5" s="1"/>
  <c r="AJ319" i="5" s="1"/>
  <c r="AK318" i="5" s="1"/>
  <c r="AK319" i="5" s="1"/>
  <c r="AL318" i="5" s="1"/>
  <c r="AL319" i="5" s="1"/>
  <c r="AM318" i="5" s="1"/>
  <c r="AM319" i="5" s="1"/>
  <c r="AN318" i="5" s="1"/>
  <c r="AN319" i="5" s="1"/>
  <c r="AO318" i="5" s="1"/>
  <c r="AO319" i="5" s="1"/>
  <c r="AP318" i="5" s="1"/>
  <c r="AP319" i="5" s="1"/>
  <c r="AQ318" i="5" s="1"/>
  <c r="AQ319" i="5" s="1"/>
  <c r="AR318" i="5" s="1"/>
  <c r="AR319" i="5" s="1"/>
  <c r="AS318" i="5" s="1"/>
  <c r="AS319" i="5" s="1"/>
  <c r="AT318" i="5" s="1"/>
  <c r="AT319" i="5" s="1"/>
  <c r="AU318" i="5" s="1"/>
  <c r="AU319" i="5" s="1"/>
  <c r="AV318" i="5" s="1"/>
  <c r="AV319" i="5" s="1"/>
  <c r="AW318" i="5" s="1"/>
  <c r="AW319" i="5" s="1"/>
  <c r="AX318" i="5" s="1"/>
  <c r="AX319" i="5" s="1"/>
  <c r="AY318" i="5" s="1"/>
  <c r="AY319" i="5" s="1"/>
  <c r="AZ318" i="5" s="1"/>
  <c r="AZ319" i="5" s="1"/>
  <c r="BA318" i="5" s="1"/>
  <c r="BA319" i="5" s="1"/>
  <c r="BB318" i="5" s="1"/>
  <c r="BB319" i="5" s="1"/>
  <c r="BC318" i="5" s="1"/>
  <c r="BC319" i="5" s="1"/>
  <c r="BD318" i="5" s="1"/>
  <c r="BD319" i="5" s="1"/>
  <c r="BE318" i="5" s="1"/>
  <c r="BE319" i="5" s="1"/>
  <c r="BF318" i="5" s="1"/>
  <c r="BF319" i="5" s="1"/>
  <c r="BG318" i="5" s="1"/>
  <c r="BG319" i="5" s="1"/>
  <c r="BH318" i="5" s="1"/>
  <c r="BH319" i="5" s="1"/>
  <c r="BI318" i="5" s="1"/>
  <c r="BI319" i="5" s="1"/>
  <c r="BJ318" i="5" s="1"/>
  <c r="BJ319" i="5" s="1"/>
  <c r="C346" i="5"/>
  <c r="C347" i="5" s="1"/>
  <c r="D346" i="5" s="1"/>
  <c r="D347" i="5" s="1"/>
  <c r="E346" i="5" s="1"/>
  <c r="E347" i="5" s="1"/>
  <c r="F346" i="5" s="1"/>
  <c r="F347" i="5" s="1"/>
  <c r="G346" i="5" s="1"/>
  <c r="G347" i="5" s="1"/>
  <c r="H346" i="5" s="1"/>
  <c r="H347" i="5" s="1"/>
  <c r="I346" i="5" s="1"/>
  <c r="I347" i="5" s="1"/>
  <c r="J346" i="5" s="1"/>
  <c r="J347" i="5" s="1"/>
  <c r="K346" i="5" s="1"/>
  <c r="K347" i="5" s="1"/>
  <c r="L346" i="5" s="1"/>
  <c r="L347" i="5" s="1"/>
  <c r="M346" i="5" s="1"/>
  <c r="M347" i="5" s="1"/>
  <c r="N346" i="5" s="1"/>
  <c r="N347" i="5" s="1"/>
  <c r="O346" i="5" s="1"/>
  <c r="O347" i="5" s="1"/>
  <c r="P346" i="5" s="1"/>
  <c r="P347" i="5" s="1"/>
  <c r="Q346" i="5" s="1"/>
  <c r="Q347" i="5" s="1"/>
  <c r="R346" i="5" s="1"/>
  <c r="R347" i="5" s="1"/>
  <c r="S346" i="5" s="1"/>
  <c r="S347" i="5" s="1"/>
  <c r="T346" i="5" s="1"/>
  <c r="T347" i="5" s="1"/>
  <c r="U346" i="5" s="1"/>
  <c r="U347" i="5" s="1"/>
  <c r="V346" i="5" s="1"/>
  <c r="V347" i="5" s="1"/>
  <c r="W346" i="5" s="1"/>
  <c r="W347" i="5" s="1"/>
  <c r="X346" i="5" s="1"/>
  <c r="X347" i="5" s="1"/>
  <c r="Y346" i="5" s="1"/>
  <c r="Y347" i="5" s="1"/>
  <c r="Z346" i="5" s="1"/>
  <c r="Z347" i="5" s="1"/>
  <c r="AA346" i="5" s="1"/>
  <c r="AA347" i="5" s="1"/>
  <c r="AB346" i="5" s="1"/>
  <c r="AB347" i="5" s="1"/>
  <c r="AC346" i="5" s="1"/>
  <c r="AC347" i="5" s="1"/>
  <c r="AD346" i="5" s="1"/>
  <c r="AD347" i="5" s="1"/>
  <c r="AE346" i="5" s="1"/>
  <c r="AE347" i="5" s="1"/>
  <c r="AF346" i="5" s="1"/>
  <c r="AF347" i="5" s="1"/>
  <c r="AG346" i="5" s="1"/>
  <c r="AG347" i="5" s="1"/>
  <c r="AH346" i="5" s="1"/>
  <c r="AH347" i="5" s="1"/>
  <c r="AI346" i="5" s="1"/>
  <c r="AI347" i="5" s="1"/>
  <c r="AJ346" i="5" s="1"/>
  <c r="AJ347" i="5" s="1"/>
  <c r="AK346" i="5" s="1"/>
  <c r="AK347" i="5" s="1"/>
  <c r="AL346" i="5" s="1"/>
  <c r="AL347" i="5" s="1"/>
  <c r="AM346" i="5" s="1"/>
  <c r="AM347" i="5" s="1"/>
  <c r="AN346" i="5" s="1"/>
  <c r="AN347" i="5" s="1"/>
  <c r="AO346" i="5" s="1"/>
  <c r="AO347" i="5" s="1"/>
  <c r="AP346" i="5" s="1"/>
  <c r="AP347" i="5" s="1"/>
  <c r="AQ346" i="5" s="1"/>
  <c r="AQ347" i="5" s="1"/>
  <c r="AR346" i="5" s="1"/>
  <c r="AR347" i="5" s="1"/>
  <c r="AS346" i="5" s="1"/>
  <c r="AS347" i="5" s="1"/>
  <c r="AT346" i="5" s="1"/>
  <c r="AT347" i="5" s="1"/>
  <c r="AU346" i="5" s="1"/>
  <c r="AU347" i="5" s="1"/>
  <c r="AV346" i="5" s="1"/>
  <c r="AV347" i="5" s="1"/>
  <c r="AW346" i="5" s="1"/>
  <c r="AW347" i="5" s="1"/>
  <c r="AX346" i="5" s="1"/>
  <c r="AX347" i="5" s="1"/>
  <c r="AY346" i="5" s="1"/>
  <c r="AY347" i="5" s="1"/>
  <c r="AZ346" i="5" s="1"/>
  <c r="AZ347" i="5" s="1"/>
  <c r="BA346" i="5" s="1"/>
  <c r="BA347" i="5" s="1"/>
  <c r="BB346" i="5" s="1"/>
  <c r="BB347" i="5" s="1"/>
  <c r="BC346" i="5" s="1"/>
  <c r="BC347" i="5" s="1"/>
  <c r="BD346" i="5" s="1"/>
  <c r="BD347" i="5" s="1"/>
  <c r="BE346" i="5" s="1"/>
  <c r="BE347" i="5" s="1"/>
  <c r="BF346" i="5" s="1"/>
  <c r="BF347" i="5" s="1"/>
  <c r="BG346" i="5" s="1"/>
  <c r="BG347" i="5" s="1"/>
  <c r="BH346" i="5" s="1"/>
  <c r="BH347" i="5" s="1"/>
  <c r="BI346" i="5" s="1"/>
  <c r="BI347" i="5" s="1"/>
  <c r="BJ346" i="5" s="1"/>
  <c r="BJ347" i="5" s="1"/>
  <c r="C374" i="5"/>
  <c r="C375" i="5" s="1"/>
  <c r="D374" i="5" s="1"/>
  <c r="D375" i="5" s="1"/>
  <c r="E374" i="5" s="1"/>
  <c r="E375" i="5" s="1"/>
  <c r="F374" i="5" s="1"/>
  <c r="F375" i="5" s="1"/>
  <c r="G374" i="5" s="1"/>
  <c r="G375" i="5" s="1"/>
  <c r="H374" i="5" s="1"/>
  <c r="H375" i="5" s="1"/>
  <c r="I374" i="5" s="1"/>
  <c r="I375" i="5" s="1"/>
  <c r="J374" i="5" s="1"/>
  <c r="J375" i="5" s="1"/>
  <c r="K374" i="5" s="1"/>
  <c r="K375" i="5" s="1"/>
  <c r="L374" i="5" s="1"/>
  <c r="L375" i="5" s="1"/>
  <c r="M374" i="5" s="1"/>
  <c r="M375" i="5" s="1"/>
  <c r="N374" i="5" s="1"/>
  <c r="N375" i="5" s="1"/>
  <c r="O374" i="5" s="1"/>
  <c r="O375" i="5" s="1"/>
  <c r="P374" i="5" s="1"/>
  <c r="P375" i="5" s="1"/>
  <c r="Q374" i="5" s="1"/>
  <c r="Q375" i="5" s="1"/>
  <c r="R374" i="5" s="1"/>
  <c r="R375" i="5" s="1"/>
  <c r="S374" i="5" s="1"/>
  <c r="S375" i="5" s="1"/>
  <c r="T374" i="5" s="1"/>
  <c r="T375" i="5" s="1"/>
  <c r="U374" i="5" s="1"/>
  <c r="U375" i="5" s="1"/>
  <c r="V374" i="5" s="1"/>
  <c r="V375" i="5" s="1"/>
  <c r="W374" i="5" s="1"/>
  <c r="W375" i="5" s="1"/>
  <c r="X374" i="5" s="1"/>
  <c r="X375" i="5" s="1"/>
  <c r="Y374" i="5" s="1"/>
  <c r="Y375" i="5" s="1"/>
  <c r="Z374" i="5" s="1"/>
  <c r="Z375" i="5" s="1"/>
  <c r="AA374" i="5" s="1"/>
  <c r="AA375" i="5" s="1"/>
  <c r="AB374" i="5" s="1"/>
  <c r="AB375" i="5" s="1"/>
  <c r="AC374" i="5" s="1"/>
  <c r="AC375" i="5" s="1"/>
  <c r="AD374" i="5" s="1"/>
  <c r="AD375" i="5" s="1"/>
  <c r="AE374" i="5" s="1"/>
  <c r="AE375" i="5" s="1"/>
  <c r="AF374" i="5" s="1"/>
  <c r="AF375" i="5" s="1"/>
  <c r="AG374" i="5" s="1"/>
  <c r="AG375" i="5" s="1"/>
  <c r="AH374" i="5" s="1"/>
  <c r="AH375" i="5" s="1"/>
  <c r="AI374" i="5" s="1"/>
  <c r="AI375" i="5" s="1"/>
  <c r="AJ374" i="5" s="1"/>
  <c r="AJ375" i="5" s="1"/>
  <c r="AK374" i="5" s="1"/>
  <c r="AK375" i="5" s="1"/>
  <c r="AL374" i="5" s="1"/>
  <c r="AL375" i="5" s="1"/>
  <c r="AM374" i="5" s="1"/>
  <c r="AM375" i="5" s="1"/>
  <c r="AN374" i="5" s="1"/>
  <c r="AN375" i="5" s="1"/>
  <c r="AO374" i="5" s="1"/>
  <c r="AO375" i="5" s="1"/>
  <c r="AP374" i="5" s="1"/>
  <c r="AP375" i="5" s="1"/>
  <c r="AQ374" i="5" s="1"/>
  <c r="AQ375" i="5" s="1"/>
  <c r="AR374" i="5" s="1"/>
  <c r="AR375" i="5" s="1"/>
  <c r="AS374" i="5" s="1"/>
  <c r="AS375" i="5" s="1"/>
  <c r="AT374" i="5" s="1"/>
  <c r="AT375" i="5" s="1"/>
  <c r="AU374" i="5" s="1"/>
  <c r="AU375" i="5" s="1"/>
  <c r="AV374" i="5" s="1"/>
  <c r="AV375" i="5" s="1"/>
  <c r="AW374" i="5" s="1"/>
  <c r="AW375" i="5" s="1"/>
  <c r="AX374" i="5" s="1"/>
  <c r="AX375" i="5" s="1"/>
  <c r="AY374" i="5" s="1"/>
  <c r="AY375" i="5" s="1"/>
  <c r="AZ374" i="5" s="1"/>
  <c r="AZ375" i="5" s="1"/>
  <c r="BA374" i="5" s="1"/>
  <c r="BA375" i="5" s="1"/>
  <c r="BB374" i="5" s="1"/>
  <c r="BB375" i="5" s="1"/>
  <c r="BC374" i="5" s="1"/>
  <c r="BC375" i="5" s="1"/>
  <c r="BD374" i="5" s="1"/>
  <c r="BD375" i="5" s="1"/>
  <c r="BE374" i="5" s="1"/>
  <c r="BE375" i="5" s="1"/>
  <c r="BF374" i="5" s="1"/>
  <c r="BF375" i="5" s="1"/>
  <c r="BG374" i="5" s="1"/>
  <c r="BG375" i="5" s="1"/>
  <c r="BH374" i="5" s="1"/>
  <c r="BH375" i="5" s="1"/>
  <c r="BI374" i="5" s="1"/>
  <c r="BI375" i="5" s="1"/>
  <c r="BJ374" i="5" s="1"/>
  <c r="BJ375" i="5" s="1"/>
  <c r="C402" i="5"/>
  <c r="C403" i="5" s="1"/>
  <c r="D402" i="5" s="1"/>
  <c r="D403" i="5" s="1"/>
  <c r="E402" i="5" s="1"/>
  <c r="E403" i="5" s="1"/>
  <c r="F402" i="5" s="1"/>
  <c r="F403" i="5" s="1"/>
  <c r="G402" i="5" s="1"/>
  <c r="G403" i="5" s="1"/>
  <c r="H402" i="5" s="1"/>
  <c r="H403" i="5" s="1"/>
  <c r="I402" i="5" s="1"/>
  <c r="I403" i="5" s="1"/>
  <c r="J402" i="5" s="1"/>
  <c r="J403" i="5" s="1"/>
  <c r="K402" i="5" s="1"/>
  <c r="K403" i="5" s="1"/>
  <c r="L402" i="5" s="1"/>
  <c r="L403" i="5" s="1"/>
  <c r="M402" i="5" s="1"/>
  <c r="M403" i="5" s="1"/>
  <c r="N402" i="5" s="1"/>
  <c r="N403" i="5" s="1"/>
  <c r="O402" i="5" s="1"/>
  <c r="O403" i="5" s="1"/>
  <c r="P402" i="5" s="1"/>
  <c r="P403" i="5" s="1"/>
  <c r="Q402" i="5" s="1"/>
  <c r="Q403" i="5" s="1"/>
  <c r="R402" i="5" s="1"/>
  <c r="R403" i="5" s="1"/>
  <c r="S402" i="5" s="1"/>
  <c r="S403" i="5" s="1"/>
  <c r="T402" i="5" s="1"/>
  <c r="T403" i="5" s="1"/>
  <c r="U402" i="5" s="1"/>
  <c r="U403" i="5" s="1"/>
  <c r="V402" i="5" s="1"/>
  <c r="V403" i="5" s="1"/>
  <c r="W402" i="5" s="1"/>
  <c r="W403" i="5" s="1"/>
  <c r="X402" i="5" s="1"/>
  <c r="X403" i="5" s="1"/>
  <c r="Y402" i="5" s="1"/>
  <c r="Y403" i="5" s="1"/>
  <c r="Z402" i="5" s="1"/>
  <c r="Z403" i="5" s="1"/>
  <c r="AA402" i="5" s="1"/>
  <c r="AA403" i="5" s="1"/>
  <c r="AB402" i="5" s="1"/>
  <c r="AB403" i="5" s="1"/>
  <c r="AC402" i="5" s="1"/>
  <c r="AC403" i="5" s="1"/>
  <c r="AD402" i="5" s="1"/>
  <c r="AD403" i="5" s="1"/>
  <c r="AE402" i="5" s="1"/>
  <c r="AE403" i="5" s="1"/>
  <c r="AF402" i="5" s="1"/>
  <c r="AF403" i="5" s="1"/>
  <c r="AG402" i="5" s="1"/>
  <c r="AG403" i="5" s="1"/>
  <c r="AH402" i="5" s="1"/>
  <c r="AH403" i="5" s="1"/>
  <c r="AI402" i="5" s="1"/>
  <c r="AI403" i="5" s="1"/>
  <c r="AJ402" i="5" s="1"/>
  <c r="AJ403" i="5" s="1"/>
  <c r="AK402" i="5" s="1"/>
  <c r="AK403" i="5" s="1"/>
  <c r="AL402" i="5" s="1"/>
  <c r="AL403" i="5" s="1"/>
  <c r="AM402" i="5" s="1"/>
  <c r="AM403" i="5" s="1"/>
  <c r="AN402" i="5" s="1"/>
  <c r="AN403" i="5" s="1"/>
  <c r="AO402" i="5" s="1"/>
  <c r="AO403" i="5" s="1"/>
  <c r="AP402" i="5" s="1"/>
  <c r="AP403" i="5" s="1"/>
  <c r="AQ402" i="5" s="1"/>
  <c r="AQ403" i="5" s="1"/>
  <c r="AR402" i="5" s="1"/>
  <c r="AR403" i="5" s="1"/>
  <c r="AS402" i="5" s="1"/>
  <c r="AS403" i="5" s="1"/>
  <c r="AT402" i="5" s="1"/>
  <c r="AT403" i="5" s="1"/>
  <c r="AU402" i="5" s="1"/>
  <c r="AU403" i="5" s="1"/>
  <c r="AV402" i="5" s="1"/>
  <c r="AV403" i="5" s="1"/>
  <c r="AW402" i="5" s="1"/>
  <c r="AW403" i="5" s="1"/>
  <c r="AX402" i="5" s="1"/>
  <c r="AX403" i="5" s="1"/>
  <c r="AY402" i="5" s="1"/>
  <c r="AY403" i="5" s="1"/>
  <c r="AZ402" i="5" s="1"/>
  <c r="AZ403" i="5" s="1"/>
  <c r="BA402" i="5" s="1"/>
  <c r="BA403" i="5" s="1"/>
  <c r="BB402" i="5" s="1"/>
  <c r="BB403" i="5" s="1"/>
  <c r="BC402" i="5" s="1"/>
  <c r="BC403" i="5" s="1"/>
  <c r="BD402" i="5" s="1"/>
  <c r="BD403" i="5" s="1"/>
  <c r="BE402" i="5" s="1"/>
  <c r="BE403" i="5" s="1"/>
  <c r="BF402" i="5" s="1"/>
  <c r="BF403" i="5" s="1"/>
  <c r="BG402" i="5" s="1"/>
  <c r="BG403" i="5" s="1"/>
  <c r="BH402" i="5" s="1"/>
  <c r="BH403" i="5" s="1"/>
  <c r="BI402" i="5" s="1"/>
  <c r="BI403" i="5" s="1"/>
  <c r="BJ402" i="5" s="1"/>
  <c r="BJ403" i="5" s="1"/>
  <c r="C430" i="5"/>
  <c r="C431" i="5" s="1"/>
  <c r="D430" i="5" s="1"/>
  <c r="D431" i="5" s="1"/>
  <c r="E430" i="5" s="1"/>
  <c r="E431" i="5" s="1"/>
  <c r="F430" i="5" s="1"/>
  <c r="F431" i="5" s="1"/>
  <c r="G430" i="5" s="1"/>
  <c r="G431" i="5" s="1"/>
  <c r="H430" i="5" s="1"/>
  <c r="H431" i="5" s="1"/>
  <c r="I430" i="5" s="1"/>
  <c r="I431" i="5" s="1"/>
  <c r="J430" i="5" s="1"/>
  <c r="J431" i="5" s="1"/>
  <c r="K430" i="5" s="1"/>
  <c r="K431" i="5" s="1"/>
  <c r="L430" i="5" s="1"/>
  <c r="L431" i="5" s="1"/>
  <c r="M430" i="5" s="1"/>
  <c r="M431" i="5" s="1"/>
  <c r="N430" i="5" s="1"/>
  <c r="N431" i="5" s="1"/>
  <c r="O430" i="5" s="1"/>
  <c r="O431" i="5" s="1"/>
  <c r="P430" i="5" s="1"/>
  <c r="P431" i="5" s="1"/>
  <c r="Q430" i="5" s="1"/>
  <c r="Q431" i="5" s="1"/>
  <c r="R430" i="5" s="1"/>
  <c r="R431" i="5" s="1"/>
  <c r="S430" i="5" s="1"/>
  <c r="S431" i="5" s="1"/>
  <c r="T430" i="5" s="1"/>
  <c r="T431" i="5" s="1"/>
  <c r="U430" i="5" s="1"/>
  <c r="U431" i="5" s="1"/>
  <c r="V430" i="5" s="1"/>
  <c r="V431" i="5" s="1"/>
  <c r="W430" i="5" s="1"/>
  <c r="W431" i="5" s="1"/>
  <c r="X430" i="5" s="1"/>
  <c r="X431" i="5" s="1"/>
  <c r="Y430" i="5" s="1"/>
  <c r="Y431" i="5" s="1"/>
  <c r="Z430" i="5" s="1"/>
  <c r="Z431" i="5" s="1"/>
  <c r="AA430" i="5" s="1"/>
  <c r="AA431" i="5" s="1"/>
  <c r="AB430" i="5" s="1"/>
  <c r="AB431" i="5" s="1"/>
  <c r="AC430" i="5" s="1"/>
  <c r="AC431" i="5" s="1"/>
  <c r="AD430" i="5" s="1"/>
  <c r="AD431" i="5" s="1"/>
  <c r="AE430" i="5" s="1"/>
  <c r="AE431" i="5" s="1"/>
  <c r="AF430" i="5" s="1"/>
  <c r="AF431" i="5" s="1"/>
  <c r="AG430" i="5" s="1"/>
  <c r="AG431" i="5" s="1"/>
  <c r="AH430" i="5" s="1"/>
  <c r="AH431" i="5" s="1"/>
  <c r="AI430" i="5" s="1"/>
  <c r="AI431" i="5" s="1"/>
  <c r="AJ430" i="5" s="1"/>
  <c r="AJ431" i="5" s="1"/>
  <c r="AK430" i="5" s="1"/>
  <c r="AK431" i="5" s="1"/>
  <c r="AL430" i="5" s="1"/>
  <c r="AL431" i="5" s="1"/>
  <c r="AM430" i="5" s="1"/>
  <c r="AM431" i="5" s="1"/>
  <c r="AN430" i="5" s="1"/>
  <c r="AN431" i="5" s="1"/>
  <c r="AO430" i="5" s="1"/>
  <c r="AO431" i="5" s="1"/>
  <c r="AP430" i="5" s="1"/>
  <c r="AP431" i="5" s="1"/>
  <c r="AQ430" i="5" s="1"/>
  <c r="AQ431" i="5" s="1"/>
  <c r="AR430" i="5" s="1"/>
  <c r="AR431" i="5" s="1"/>
  <c r="AS430" i="5" s="1"/>
  <c r="AS431" i="5" s="1"/>
  <c r="AT430" i="5" s="1"/>
  <c r="AT431" i="5" s="1"/>
  <c r="AU430" i="5" s="1"/>
  <c r="AU431" i="5" s="1"/>
  <c r="AV430" i="5" s="1"/>
  <c r="AV431" i="5" s="1"/>
  <c r="AW430" i="5" s="1"/>
  <c r="AW431" i="5" s="1"/>
  <c r="AX430" i="5" s="1"/>
  <c r="AX431" i="5" s="1"/>
  <c r="AY430" i="5" s="1"/>
  <c r="AY431" i="5" s="1"/>
  <c r="AZ430" i="5" s="1"/>
  <c r="AZ431" i="5" s="1"/>
  <c r="BA430" i="5" s="1"/>
  <c r="BA431" i="5" s="1"/>
  <c r="BB430" i="5" s="1"/>
  <c r="BB431" i="5" s="1"/>
  <c r="BC430" i="5" s="1"/>
  <c r="BC431" i="5" s="1"/>
  <c r="BD430" i="5" s="1"/>
  <c r="BD431" i="5" s="1"/>
  <c r="BE430" i="5" s="1"/>
  <c r="BE431" i="5" s="1"/>
  <c r="BF430" i="5" s="1"/>
  <c r="BF431" i="5" s="1"/>
  <c r="BG430" i="5" s="1"/>
  <c r="BG431" i="5" s="1"/>
  <c r="BH430" i="5" s="1"/>
  <c r="BH431" i="5" s="1"/>
  <c r="BI430" i="5" s="1"/>
  <c r="BI431" i="5" s="1"/>
  <c r="BJ430" i="5" s="1"/>
  <c r="BJ431" i="5" s="1"/>
  <c r="C458" i="5"/>
  <c r="C459" i="5" s="1"/>
  <c r="D458" i="5" s="1"/>
  <c r="D459" i="5" s="1"/>
  <c r="E458" i="5" s="1"/>
  <c r="E459" i="5" s="1"/>
  <c r="F458" i="5" s="1"/>
  <c r="F459" i="5" s="1"/>
  <c r="G458" i="5" s="1"/>
  <c r="G459" i="5" s="1"/>
  <c r="H458" i="5" s="1"/>
  <c r="H459" i="5" s="1"/>
  <c r="I458" i="5" s="1"/>
  <c r="I459" i="5" s="1"/>
  <c r="J458" i="5" s="1"/>
  <c r="J459" i="5" s="1"/>
  <c r="K458" i="5" s="1"/>
  <c r="K459" i="5" s="1"/>
  <c r="L458" i="5" s="1"/>
  <c r="L459" i="5" s="1"/>
  <c r="M458" i="5" s="1"/>
  <c r="M459" i="5" s="1"/>
  <c r="N458" i="5" s="1"/>
  <c r="N459" i="5" s="1"/>
  <c r="O458" i="5" s="1"/>
  <c r="O459" i="5" s="1"/>
  <c r="P458" i="5" s="1"/>
  <c r="P459" i="5" s="1"/>
  <c r="Q458" i="5" s="1"/>
  <c r="Q459" i="5" s="1"/>
  <c r="R458" i="5" s="1"/>
  <c r="R459" i="5" s="1"/>
  <c r="S458" i="5" s="1"/>
  <c r="S459" i="5" s="1"/>
  <c r="T458" i="5" s="1"/>
  <c r="T459" i="5" s="1"/>
  <c r="U458" i="5" s="1"/>
  <c r="U459" i="5" s="1"/>
  <c r="V458" i="5" s="1"/>
  <c r="V459" i="5" s="1"/>
  <c r="W458" i="5" s="1"/>
  <c r="W459" i="5" s="1"/>
  <c r="X458" i="5" s="1"/>
  <c r="X459" i="5" s="1"/>
  <c r="Y458" i="5" s="1"/>
  <c r="Y459" i="5" s="1"/>
  <c r="Z458" i="5" s="1"/>
  <c r="Z459" i="5" s="1"/>
  <c r="AA458" i="5" s="1"/>
  <c r="AA459" i="5" s="1"/>
  <c r="AB458" i="5" s="1"/>
  <c r="AB459" i="5" s="1"/>
  <c r="AC458" i="5" s="1"/>
  <c r="AC459" i="5" s="1"/>
  <c r="AD458" i="5" s="1"/>
  <c r="AD459" i="5" s="1"/>
  <c r="AE458" i="5" s="1"/>
  <c r="AE459" i="5" s="1"/>
  <c r="AF458" i="5" s="1"/>
  <c r="AF459" i="5" s="1"/>
  <c r="AG458" i="5" s="1"/>
  <c r="AG459" i="5" s="1"/>
  <c r="AH458" i="5" s="1"/>
  <c r="AH459" i="5" s="1"/>
  <c r="AI458" i="5" s="1"/>
  <c r="AI459" i="5" s="1"/>
  <c r="AJ458" i="5" s="1"/>
  <c r="AJ459" i="5" s="1"/>
  <c r="AK458" i="5" s="1"/>
  <c r="AK459" i="5" s="1"/>
  <c r="AL458" i="5" s="1"/>
  <c r="AL459" i="5" s="1"/>
  <c r="AM458" i="5" s="1"/>
  <c r="AM459" i="5" s="1"/>
  <c r="AN458" i="5" s="1"/>
  <c r="AN459" i="5" s="1"/>
  <c r="AO458" i="5" s="1"/>
  <c r="AO459" i="5" s="1"/>
  <c r="AP458" i="5" s="1"/>
  <c r="AP459" i="5" s="1"/>
  <c r="AQ458" i="5" s="1"/>
  <c r="AQ459" i="5" s="1"/>
  <c r="AR458" i="5" s="1"/>
  <c r="AR459" i="5" s="1"/>
  <c r="AS458" i="5" s="1"/>
  <c r="AS459" i="5" s="1"/>
  <c r="AT458" i="5" s="1"/>
  <c r="AT459" i="5" s="1"/>
  <c r="AU458" i="5" s="1"/>
  <c r="AU459" i="5" s="1"/>
  <c r="AV458" i="5" s="1"/>
  <c r="AV459" i="5" s="1"/>
  <c r="AW458" i="5" s="1"/>
  <c r="AW459" i="5" s="1"/>
  <c r="AX458" i="5" s="1"/>
  <c r="AX459" i="5" s="1"/>
  <c r="AY458" i="5" s="1"/>
  <c r="AY459" i="5" s="1"/>
  <c r="AZ458" i="5" s="1"/>
  <c r="AZ459" i="5" s="1"/>
  <c r="BA458" i="5" s="1"/>
  <c r="BA459" i="5" s="1"/>
  <c r="BB458" i="5" s="1"/>
  <c r="BB459" i="5" s="1"/>
  <c r="BC458" i="5" s="1"/>
  <c r="BC459" i="5" s="1"/>
  <c r="BD458" i="5" s="1"/>
  <c r="BD459" i="5" s="1"/>
  <c r="BE458" i="5" s="1"/>
  <c r="BE459" i="5" s="1"/>
  <c r="BF458" i="5" s="1"/>
  <c r="BF459" i="5" s="1"/>
  <c r="BG458" i="5" s="1"/>
  <c r="BG459" i="5" s="1"/>
  <c r="BH458" i="5" s="1"/>
  <c r="BH459" i="5" s="1"/>
  <c r="BI458" i="5" s="1"/>
  <c r="BI459" i="5" s="1"/>
  <c r="BJ458" i="5" s="1"/>
  <c r="BJ459" i="5" s="1"/>
  <c r="C486" i="5"/>
  <c r="C487" i="5" s="1"/>
  <c r="D486" i="5" s="1"/>
  <c r="D487" i="5" s="1"/>
  <c r="E486" i="5" s="1"/>
  <c r="E487" i="5" s="1"/>
  <c r="F486" i="5" s="1"/>
  <c r="F487" i="5" s="1"/>
  <c r="G486" i="5" s="1"/>
  <c r="G487" i="5" s="1"/>
  <c r="H486" i="5" s="1"/>
  <c r="H487" i="5" s="1"/>
  <c r="I486" i="5" s="1"/>
  <c r="I487" i="5" s="1"/>
  <c r="J486" i="5" s="1"/>
  <c r="J487" i="5" s="1"/>
  <c r="K486" i="5" s="1"/>
  <c r="K487" i="5" s="1"/>
  <c r="L486" i="5" s="1"/>
  <c r="L487" i="5" s="1"/>
  <c r="M486" i="5" s="1"/>
  <c r="M487" i="5" s="1"/>
  <c r="N486" i="5" s="1"/>
  <c r="N487" i="5" s="1"/>
  <c r="O486" i="5" s="1"/>
  <c r="O487" i="5" s="1"/>
  <c r="P486" i="5" s="1"/>
  <c r="P487" i="5" s="1"/>
  <c r="Q486" i="5" s="1"/>
  <c r="Q487" i="5" s="1"/>
  <c r="R486" i="5" s="1"/>
  <c r="R487" i="5" s="1"/>
  <c r="S486" i="5" s="1"/>
  <c r="S487" i="5" s="1"/>
  <c r="T486" i="5" s="1"/>
  <c r="T487" i="5" s="1"/>
  <c r="U486" i="5" s="1"/>
  <c r="U487" i="5" s="1"/>
  <c r="V486" i="5" s="1"/>
  <c r="V487" i="5" s="1"/>
  <c r="W486" i="5" s="1"/>
  <c r="W487" i="5" s="1"/>
  <c r="X486" i="5" s="1"/>
  <c r="X487" i="5" s="1"/>
  <c r="Y486" i="5" s="1"/>
  <c r="Y487" i="5" s="1"/>
  <c r="Z486" i="5" s="1"/>
  <c r="Z487" i="5" s="1"/>
  <c r="AA486" i="5" s="1"/>
  <c r="AA487" i="5" s="1"/>
  <c r="AB486" i="5" s="1"/>
  <c r="AB487" i="5" s="1"/>
  <c r="AC486" i="5" s="1"/>
  <c r="AC487" i="5" s="1"/>
  <c r="AD486" i="5" s="1"/>
  <c r="AD487" i="5" s="1"/>
  <c r="AE486" i="5" s="1"/>
  <c r="AE487" i="5" s="1"/>
  <c r="AF486" i="5" s="1"/>
  <c r="AF487" i="5" s="1"/>
  <c r="AG486" i="5" s="1"/>
  <c r="AG487" i="5" s="1"/>
  <c r="AH486" i="5" s="1"/>
  <c r="AH487" i="5" s="1"/>
  <c r="AI486" i="5" s="1"/>
  <c r="AI487" i="5" s="1"/>
  <c r="AJ486" i="5" s="1"/>
  <c r="AJ487" i="5" s="1"/>
  <c r="AK486" i="5" s="1"/>
  <c r="AK487" i="5" s="1"/>
  <c r="AL486" i="5" s="1"/>
  <c r="AL487" i="5" s="1"/>
  <c r="AM486" i="5" s="1"/>
  <c r="AM487" i="5" s="1"/>
  <c r="AN486" i="5" s="1"/>
  <c r="AN487" i="5" s="1"/>
  <c r="AO486" i="5" s="1"/>
  <c r="AO487" i="5" s="1"/>
  <c r="AP486" i="5" s="1"/>
  <c r="AP487" i="5" s="1"/>
  <c r="AQ486" i="5" s="1"/>
  <c r="AQ487" i="5" s="1"/>
  <c r="AR486" i="5" s="1"/>
  <c r="AR487" i="5" s="1"/>
  <c r="AS486" i="5" s="1"/>
  <c r="AS487" i="5" s="1"/>
  <c r="AT486" i="5" s="1"/>
  <c r="AT487" i="5" s="1"/>
  <c r="AU486" i="5" s="1"/>
  <c r="AU487" i="5" s="1"/>
  <c r="AV486" i="5" s="1"/>
  <c r="AV487" i="5" s="1"/>
  <c r="AW486" i="5" s="1"/>
  <c r="AW487" i="5" s="1"/>
  <c r="AX486" i="5" s="1"/>
  <c r="AX487" i="5" s="1"/>
  <c r="AY486" i="5" s="1"/>
  <c r="AY487" i="5" s="1"/>
  <c r="AZ486" i="5" s="1"/>
  <c r="AZ487" i="5" s="1"/>
  <c r="BA486" i="5" s="1"/>
  <c r="BA487" i="5" s="1"/>
  <c r="BB486" i="5" s="1"/>
  <c r="BB487" i="5" s="1"/>
  <c r="BC486" i="5" s="1"/>
  <c r="BC487" i="5" s="1"/>
  <c r="BD486" i="5" s="1"/>
  <c r="BD487" i="5" s="1"/>
  <c r="BE486" i="5" s="1"/>
  <c r="BE487" i="5" s="1"/>
  <c r="BF486" i="5" s="1"/>
  <c r="BF487" i="5" s="1"/>
  <c r="BG486" i="5" s="1"/>
  <c r="BG487" i="5" s="1"/>
  <c r="BH486" i="5" s="1"/>
  <c r="BH487" i="5" s="1"/>
  <c r="BI486" i="5" s="1"/>
  <c r="BI487" i="5" s="1"/>
  <c r="BJ486" i="5" s="1"/>
  <c r="BJ487" i="5" s="1"/>
  <c r="C514" i="5"/>
  <c r="C515" i="5" s="1"/>
  <c r="D514" i="5" s="1"/>
  <c r="D515" i="5" s="1"/>
  <c r="E514" i="5" s="1"/>
  <c r="E515" i="5" s="1"/>
  <c r="F514" i="5" s="1"/>
  <c r="F515" i="5" s="1"/>
  <c r="G514" i="5" s="1"/>
  <c r="G515" i="5" s="1"/>
  <c r="H514" i="5" s="1"/>
  <c r="H515" i="5" s="1"/>
  <c r="I514" i="5" s="1"/>
  <c r="I515" i="5" s="1"/>
  <c r="J514" i="5" s="1"/>
  <c r="J515" i="5" s="1"/>
  <c r="K514" i="5" s="1"/>
  <c r="K515" i="5" s="1"/>
  <c r="L514" i="5" s="1"/>
  <c r="L515" i="5" s="1"/>
  <c r="M514" i="5" s="1"/>
  <c r="M515" i="5" s="1"/>
  <c r="N514" i="5" s="1"/>
  <c r="N515" i="5" s="1"/>
  <c r="O514" i="5" s="1"/>
  <c r="O515" i="5" s="1"/>
  <c r="P514" i="5" s="1"/>
  <c r="P515" i="5" s="1"/>
  <c r="Q514" i="5" s="1"/>
  <c r="Q515" i="5" s="1"/>
  <c r="R514" i="5" s="1"/>
  <c r="R515" i="5" s="1"/>
  <c r="S514" i="5" s="1"/>
  <c r="S515" i="5" s="1"/>
  <c r="T514" i="5" s="1"/>
  <c r="T515" i="5" s="1"/>
  <c r="U514" i="5" s="1"/>
  <c r="U515" i="5" s="1"/>
  <c r="V514" i="5" s="1"/>
  <c r="V515" i="5" s="1"/>
  <c r="W514" i="5" s="1"/>
  <c r="W515" i="5" s="1"/>
  <c r="X514" i="5" s="1"/>
  <c r="X515" i="5" s="1"/>
  <c r="Y514" i="5" s="1"/>
  <c r="Y515" i="5" s="1"/>
  <c r="Z514" i="5" s="1"/>
  <c r="Z515" i="5" s="1"/>
  <c r="AA514" i="5" s="1"/>
  <c r="AA515" i="5" s="1"/>
  <c r="AB514" i="5" s="1"/>
  <c r="AB515" i="5" s="1"/>
  <c r="AC514" i="5" s="1"/>
  <c r="AC515" i="5" s="1"/>
  <c r="AD514" i="5" s="1"/>
  <c r="AD515" i="5" s="1"/>
  <c r="AE514" i="5" s="1"/>
  <c r="AE515" i="5" s="1"/>
  <c r="AF514" i="5" s="1"/>
  <c r="AF515" i="5" s="1"/>
  <c r="AG514" i="5" s="1"/>
  <c r="AG515" i="5" s="1"/>
  <c r="AH514" i="5" s="1"/>
  <c r="AH515" i="5" s="1"/>
  <c r="AI514" i="5" s="1"/>
  <c r="AI515" i="5" s="1"/>
  <c r="AJ514" i="5" s="1"/>
  <c r="AJ515" i="5" s="1"/>
  <c r="AK514" i="5" s="1"/>
  <c r="AK515" i="5" s="1"/>
  <c r="AL514" i="5" s="1"/>
  <c r="AL515" i="5" s="1"/>
  <c r="AM514" i="5" s="1"/>
  <c r="AM515" i="5" s="1"/>
  <c r="AN514" i="5" s="1"/>
  <c r="AN515" i="5" s="1"/>
  <c r="AO514" i="5" s="1"/>
  <c r="AO515" i="5" s="1"/>
  <c r="AP514" i="5" s="1"/>
  <c r="AP515" i="5" s="1"/>
  <c r="AQ514" i="5" s="1"/>
  <c r="AQ515" i="5" s="1"/>
  <c r="AR514" i="5" s="1"/>
  <c r="AR515" i="5" s="1"/>
  <c r="AS514" i="5" s="1"/>
  <c r="AS515" i="5" s="1"/>
  <c r="AT514" i="5" s="1"/>
  <c r="AT515" i="5" s="1"/>
  <c r="AU514" i="5" s="1"/>
  <c r="AU515" i="5" s="1"/>
  <c r="AV514" i="5" s="1"/>
  <c r="AV515" i="5" s="1"/>
  <c r="AW514" i="5" s="1"/>
  <c r="AW515" i="5" s="1"/>
  <c r="AX514" i="5" s="1"/>
  <c r="AX515" i="5" s="1"/>
  <c r="AY514" i="5" s="1"/>
  <c r="AY515" i="5" s="1"/>
  <c r="AZ514" i="5" s="1"/>
  <c r="AZ515" i="5" s="1"/>
  <c r="BA514" i="5" s="1"/>
  <c r="BA515" i="5" s="1"/>
  <c r="BB514" i="5" s="1"/>
  <c r="BB515" i="5" s="1"/>
  <c r="BC514" i="5" s="1"/>
  <c r="BC515" i="5" s="1"/>
  <c r="BD514" i="5" s="1"/>
  <c r="BD515" i="5" s="1"/>
  <c r="BE514" i="5" s="1"/>
  <c r="BE515" i="5" s="1"/>
  <c r="BF514" i="5" s="1"/>
  <c r="BF515" i="5" s="1"/>
  <c r="BG514" i="5" s="1"/>
  <c r="BG515" i="5" s="1"/>
  <c r="BH514" i="5" s="1"/>
  <c r="BH515" i="5" s="1"/>
  <c r="BI514" i="5" s="1"/>
  <c r="BI515" i="5" s="1"/>
  <c r="BJ514" i="5" s="1"/>
  <c r="BJ515" i="5" s="1"/>
  <c r="C542" i="5"/>
  <c r="C543" i="5" s="1"/>
  <c r="D542" i="5" s="1"/>
  <c r="D543" i="5" s="1"/>
  <c r="E542" i="5" s="1"/>
  <c r="E543" i="5" s="1"/>
  <c r="F542" i="5" s="1"/>
  <c r="F543" i="5" s="1"/>
  <c r="G542" i="5" s="1"/>
  <c r="G543" i="5" s="1"/>
  <c r="H542" i="5" s="1"/>
  <c r="H543" i="5" s="1"/>
  <c r="I542" i="5" s="1"/>
  <c r="I543" i="5" s="1"/>
  <c r="J542" i="5" s="1"/>
  <c r="J543" i="5" s="1"/>
  <c r="K542" i="5" s="1"/>
  <c r="K543" i="5" s="1"/>
  <c r="L542" i="5" s="1"/>
  <c r="L543" i="5" s="1"/>
  <c r="M542" i="5" s="1"/>
  <c r="M543" i="5" s="1"/>
  <c r="N542" i="5" s="1"/>
  <c r="N543" i="5" s="1"/>
  <c r="O542" i="5" s="1"/>
  <c r="O543" i="5" s="1"/>
  <c r="P542" i="5" s="1"/>
  <c r="P543" i="5" s="1"/>
  <c r="Q542" i="5" s="1"/>
  <c r="Q543" i="5" s="1"/>
  <c r="R542" i="5" s="1"/>
  <c r="R543" i="5" s="1"/>
  <c r="S542" i="5" s="1"/>
  <c r="S543" i="5" s="1"/>
  <c r="T542" i="5" s="1"/>
  <c r="T543" i="5" s="1"/>
  <c r="U542" i="5" s="1"/>
  <c r="U543" i="5" s="1"/>
  <c r="V542" i="5" s="1"/>
  <c r="V543" i="5" s="1"/>
  <c r="W542" i="5" s="1"/>
  <c r="W543" i="5" s="1"/>
  <c r="X542" i="5" s="1"/>
  <c r="X543" i="5" s="1"/>
  <c r="Y542" i="5" s="1"/>
  <c r="Y543" i="5" s="1"/>
  <c r="Z542" i="5" s="1"/>
  <c r="Z543" i="5" s="1"/>
  <c r="AA542" i="5" s="1"/>
  <c r="AA543" i="5" s="1"/>
  <c r="AB542" i="5" s="1"/>
  <c r="AB543" i="5" s="1"/>
  <c r="AC542" i="5" s="1"/>
  <c r="AC543" i="5" s="1"/>
  <c r="AD542" i="5" s="1"/>
  <c r="AD543" i="5" s="1"/>
  <c r="AE542" i="5" s="1"/>
  <c r="AE543" i="5" s="1"/>
  <c r="AF542" i="5" s="1"/>
  <c r="AF543" i="5" s="1"/>
  <c r="AG542" i="5" s="1"/>
  <c r="AG543" i="5" s="1"/>
  <c r="AH542" i="5" s="1"/>
  <c r="AH543" i="5" s="1"/>
  <c r="AI542" i="5" s="1"/>
  <c r="AI543" i="5" s="1"/>
  <c r="AJ542" i="5" s="1"/>
  <c r="AJ543" i="5" s="1"/>
  <c r="AK542" i="5" s="1"/>
  <c r="AK543" i="5" s="1"/>
  <c r="AL542" i="5" s="1"/>
  <c r="AL543" i="5" s="1"/>
  <c r="AM542" i="5" s="1"/>
  <c r="AM543" i="5" s="1"/>
  <c r="AN542" i="5" s="1"/>
  <c r="AN543" i="5" s="1"/>
  <c r="AO542" i="5" s="1"/>
  <c r="AO543" i="5" s="1"/>
  <c r="AP542" i="5" s="1"/>
  <c r="AP543" i="5" s="1"/>
  <c r="AQ542" i="5" s="1"/>
  <c r="AQ543" i="5" s="1"/>
  <c r="AR542" i="5" s="1"/>
  <c r="AR543" i="5" s="1"/>
  <c r="AS542" i="5" s="1"/>
  <c r="AS543" i="5" s="1"/>
  <c r="AT542" i="5" s="1"/>
  <c r="AT543" i="5" s="1"/>
  <c r="AU542" i="5" s="1"/>
  <c r="AU543" i="5" s="1"/>
  <c r="AV542" i="5" s="1"/>
  <c r="AV543" i="5" s="1"/>
  <c r="AW542" i="5" s="1"/>
  <c r="AW543" i="5" s="1"/>
  <c r="AX542" i="5" s="1"/>
  <c r="AX543" i="5" s="1"/>
  <c r="AY542" i="5" s="1"/>
  <c r="AY543" i="5" s="1"/>
  <c r="AZ542" i="5" s="1"/>
  <c r="AZ543" i="5" s="1"/>
  <c r="BA542" i="5" s="1"/>
  <c r="BA543" i="5" s="1"/>
  <c r="BB542" i="5" s="1"/>
  <c r="BB543" i="5" s="1"/>
  <c r="BC542" i="5" s="1"/>
  <c r="BC543" i="5" s="1"/>
  <c r="BD542" i="5" s="1"/>
  <c r="BD543" i="5" s="1"/>
  <c r="BE542" i="5" s="1"/>
  <c r="BE543" i="5" s="1"/>
  <c r="BF542" i="5" s="1"/>
  <c r="BF543" i="5" s="1"/>
  <c r="BG542" i="5" s="1"/>
  <c r="BG543" i="5" s="1"/>
  <c r="BH542" i="5" s="1"/>
  <c r="BH543" i="5" s="1"/>
  <c r="BI542" i="5" s="1"/>
  <c r="BI543" i="5" s="1"/>
  <c r="BJ542" i="5" s="1"/>
  <c r="BJ543" i="5" s="1"/>
  <c r="C570" i="5"/>
  <c r="C571" i="5" s="1"/>
  <c r="D570" i="5" s="1"/>
  <c r="D571" i="5" s="1"/>
  <c r="E570" i="5" s="1"/>
  <c r="E571" i="5" s="1"/>
  <c r="F570" i="5" s="1"/>
  <c r="F571" i="5" s="1"/>
  <c r="G570" i="5" s="1"/>
  <c r="G571" i="5" s="1"/>
  <c r="H570" i="5" s="1"/>
  <c r="H571" i="5" s="1"/>
  <c r="I570" i="5" s="1"/>
  <c r="I571" i="5" s="1"/>
  <c r="J570" i="5" s="1"/>
  <c r="J571" i="5" s="1"/>
  <c r="K570" i="5" s="1"/>
  <c r="K571" i="5" s="1"/>
  <c r="L570" i="5" s="1"/>
  <c r="L571" i="5" s="1"/>
  <c r="M570" i="5" s="1"/>
  <c r="M571" i="5" s="1"/>
  <c r="N570" i="5" s="1"/>
  <c r="N571" i="5" s="1"/>
  <c r="O570" i="5" s="1"/>
  <c r="O571" i="5" s="1"/>
  <c r="P570" i="5" s="1"/>
  <c r="P571" i="5" s="1"/>
  <c r="Q570" i="5" s="1"/>
  <c r="Q571" i="5" s="1"/>
  <c r="R570" i="5" s="1"/>
  <c r="R571" i="5" s="1"/>
  <c r="S570" i="5" s="1"/>
  <c r="S571" i="5" s="1"/>
  <c r="T570" i="5" s="1"/>
  <c r="T571" i="5" s="1"/>
  <c r="U570" i="5" s="1"/>
  <c r="U571" i="5" s="1"/>
  <c r="V570" i="5" s="1"/>
  <c r="V571" i="5" s="1"/>
  <c r="W570" i="5" s="1"/>
  <c r="W571" i="5" s="1"/>
  <c r="X570" i="5" s="1"/>
  <c r="X571" i="5" s="1"/>
  <c r="Y570" i="5" s="1"/>
  <c r="Y571" i="5" s="1"/>
  <c r="Z570" i="5" s="1"/>
  <c r="Z571" i="5" s="1"/>
  <c r="AA570" i="5" s="1"/>
  <c r="AA571" i="5" s="1"/>
  <c r="AB570" i="5" s="1"/>
  <c r="AB571" i="5" s="1"/>
  <c r="AC570" i="5" s="1"/>
  <c r="AC571" i="5" s="1"/>
  <c r="AD570" i="5" s="1"/>
  <c r="AD571" i="5" s="1"/>
  <c r="AE570" i="5" s="1"/>
  <c r="AE571" i="5" s="1"/>
  <c r="AF570" i="5" s="1"/>
  <c r="AF571" i="5" s="1"/>
  <c r="AG570" i="5" s="1"/>
  <c r="AG571" i="5" s="1"/>
  <c r="AH570" i="5" s="1"/>
  <c r="AH571" i="5" s="1"/>
  <c r="AI570" i="5" s="1"/>
  <c r="AI571" i="5" s="1"/>
  <c r="AJ570" i="5" s="1"/>
  <c r="AJ571" i="5" s="1"/>
  <c r="AK570" i="5" s="1"/>
  <c r="AK571" i="5" s="1"/>
  <c r="AL570" i="5" s="1"/>
  <c r="AL571" i="5" s="1"/>
  <c r="AM570" i="5" s="1"/>
  <c r="AM571" i="5" s="1"/>
  <c r="AN570" i="5" s="1"/>
  <c r="AN571" i="5" s="1"/>
  <c r="AO570" i="5" s="1"/>
  <c r="AO571" i="5" s="1"/>
  <c r="AP570" i="5" s="1"/>
  <c r="AP571" i="5" s="1"/>
  <c r="AQ570" i="5" s="1"/>
  <c r="AQ571" i="5" s="1"/>
  <c r="AR570" i="5" s="1"/>
  <c r="AR571" i="5" s="1"/>
  <c r="AS570" i="5" s="1"/>
  <c r="AS571" i="5" s="1"/>
  <c r="AT570" i="5" s="1"/>
  <c r="AT571" i="5" s="1"/>
  <c r="AU570" i="5" s="1"/>
  <c r="AU571" i="5" s="1"/>
  <c r="AV570" i="5" s="1"/>
  <c r="AV571" i="5" s="1"/>
  <c r="AW570" i="5" s="1"/>
  <c r="AW571" i="5" s="1"/>
  <c r="AX570" i="5" s="1"/>
  <c r="AX571" i="5" s="1"/>
  <c r="AY570" i="5" s="1"/>
  <c r="AY571" i="5" s="1"/>
  <c r="AZ570" i="5" s="1"/>
  <c r="AZ571" i="5" s="1"/>
  <c r="BA570" i="5" s="1"/>
  <c r="BA571" i="5" s="1"/>
  <c r="BB570" i="5" s="1"/>
  <c r="BB571" i="5" s="1"/>
  <c r="BC570" i="5" s="1"/>
  <c r="BC571" i="5" s="1"/>
  <c r="BD570" i="5" s="1"/>
  <c r="BD571" i="5" s="1"/>
  <c r="BE570" i="5" s="1"/>
  <c r="BE571" i="5" s="1"/>
  <c r="BF570" i="5" s="1"/>
  <c r="BF571" i="5" s="1"/>
  <c r="BG570" i="5" s="1"/>
  <c r="BG571" i="5" s="1"/>
  <c r="BH570" i="5" s="1"/>
  <c r="BH571" i="5" s="1"/>
  <c r="BI570" i="5" s="1"/>
  <c r="BI571" i="5" s="1"/>
  <c r="BJ570" i="5" s="1"/>
  <c r="BJ571" i="5" s="1"/>
  <c r="C626" i="5"/>
  <c r="C627" i="5" s="1"/>
  <c r="D626" i="5" s="1"/>
  <c r="D627" i="5" s="1"/>
  <c r="E626" i="5" s="1"/>
  <c r="E627" i="5" s="1"/>
  <c r="F626" i="5" s="1"/>
  <c r="F627" i="5" s="1"/>
  <c r="G626" i="5" s="1"/>
  <c r="G627" i="5" s="1"/>
  <c r="H626" i="5" s="1"/>
  <c r="H627" i="5" s="1"/>
  <c r="I626" i="5" s="1"/>
  <c r="I627" i="5" s="1"/>
  <c r="J626" i="5" s="1"/>
  <c r="J627" i="5" s="1"/>
  <c r="K626" i="5" s="1"/>
  <c r="K627" i="5" s="1"/>
  <c r="L626" i="5" s="1"/>
  <c r="L627" i="5" s="1"/>
  <c r="M626" i="5" s="1"/>
  <c r="M627" i="5" s="1"/>
  <c r="N626" i="5" s="1"/>
  <c r="N627" i="5" s="1"/>
  <c r="O626" i="5" s="1"/>
  <c r="O627" i="5" s="1"/>
  <c r="P626" i="5" s="1"/>
  <c r="P627" i="5" s="1"/>
  <c r="Q626" i="5" s="1"/>
  <c r="Q627" i="5" s="1"/>
  <c r="R626" i="5" s="1"/>
  <c r="R627" i="5" s="1"/>
  <c r="S626" i="5" s="1"/>
  <c r="S627" i="5" s="1"/>
  <c r="T626" i="5" s="1"/>
  <c r="T627" i="5" s="1"/>
  <c r="U626" i="5" s="1"/>
  <c r="U627" i="5" s="1"/>
  <c r="V626" i="5" s="1"/>
  <c r="V627" i="5" s="1"/>
  <c r="W626" i="5" s="1"/>
  <c r="W627" i="5" s="1"/>
  <c r="X626" i="5" s="1"/>
  <c r="X627" i="5" s="1"/>
  <c r="Y626" i="5" s="1"/>
  <c r="Y627" i="5" s="1"/>
  <c r="Z626" i="5" s="1"/>
  <c r="Z627" i="5" s="1"/>
  <c r="AA626" i="5" s="1"/>
  <c r="AA627" i="5" s="1"/>
  <c r="AB626" i="5" s="1"/>
  <c r="AB627" i="5" s="1"/>
  <c r="AC626" i="5" s="1"/>
  <c r="AC627" i="5" s="1"/>
  <c r="AD626" i="5" s="1"/>
  <c r="AD627" i="5" s="1"/>
  <c r="AE626" i="5" s="1"/>
  <c r="AE627" i="5" s="1"/>
  <c r="AF626" i="5" s="1"/>
  <c r="AF627" i="5" s="1"/>
  <c r="AG626" i="5" s="1"/>
  <c r="AG627" i="5" s="1"/>
  <c r="AH626" i="5" s="1"/>
  <c r="AH627" i="5" s="1"/>
  <c r="AI626" i="5" s="1"/>
  <c r="AI627" i="5" s="1"/>
  <c r="AJ626" i="5" s="1"/>
  <c r="AJ627" i="5" s="1"/>
  <c r="AK626" i="5" s="1"/>
  <c r="AK627" i="5" s="1"/>
  <c r="AL626" i="5" s="1"/>
  <c r="AL627" i="5" s="1"/>
  <c r="AM626" i="5" s="1"/>
  <c r="AM627" i="5" s="1"/>
  <c r="AN626" i="5" s="1"/>
  <c r="AN627" i="5" s="1"/>
  <c r="AO626" i="5" s="1"/>
  <c r="AO627" i="5" s="1"/>
  <c r="AP626" i="5" s="1"/>
  <c r="AP627" i="5" s="1"/>
  <c r="AQ626" i="5" s="1"/>
  <c r="AQ627" i="5" s="1"/>
  <c r="AR626" i="5" s="1"/>
  <c r="AR627" i="5" s="1"/>
  <c r="AS626" i="5" s="1"/>
  <c r="AS627" i="5" s="1"/>
  <c r="AT626" i="5" s="1"/>
  <c r="AT627" i="5" s="1"/>
  <c r="AU626" i="5" s="1"/>
  <c r="AU627" i="5" s="1"/>
  <c r="AV626" i="5" s="1"/>
  <c r="AV627" i="5" s="1"/>
  <c r="AW626" i="5" s="1"/>
  <c r="AW627" i="5" s="1"/>
  <c r="AX626" i="5" s="1"/>
  <c r="AX627" i="5" s="1"/>
  <c r="AY626" i="5" s="1"/>
  <c r="AY627" i="5" s="1"/>
  <c r="AZ626" i="5" s="1"/>
  <c r="AZ627" i="5" s="1"/>
  <c r="BA626" i="5" s="1"/>
  <c r="BA627" i="5" s="1"/>
  <c r="BB626" i="5" s="1"/>
  <c r="BB627" i="5" s="1"/>
  <c r="BC626" i="5" s="1"/>
  <c r="BC627" i="5" s="1"/>
  <c r="BD626" i="5" s="1"/>
  <c r="BD627" i="5" s="1"/>
  <c r="BE626" i="5" s="1"/>
  <c r="BE627" i="5" s="1"/>
  <c r="BF626" i="5" s="1"/>
  <c r="BF627" i="5" s="1"/>
  <c r="BG626" i="5" s="1"/>
  <c r="BG627" i="5" s="1"/>
  <c r="BH626" i="5" s="1"/>
  <c r="BH627" i="5" s="1"/>
  <c r="BI626" i="5" s="1"/>
  <c r="BI627" i="5" s="1"/>
  <c r="BJ626" i="5" s="1"/>
  <c r="BJ627" i="5" s="1"/>
  <c r="C598" i="5"/>
  <c r="C599" i="5" s="1"/>
  <c r="D598" i="5" s="1"/>
  <c r="D599" i="5" s="1"/>
  <c r="E598" i="5" s="1"/>
  <c r="E599" i="5" s="1"/>
  <c r="F598" i="5" s="1"/>
  <c r="F599" i="5" s="1"/>
  <c r="G598" i="5" s="1"/>
  <c r="G599" i="5" s="1"/>
  <c r="H598" i="5" s="1"/>
  <c r="H599" i="5" s="1"/>
  <c r="I598" i="5" s="1"/>
  <c r="I599" i="5" s="1"/>
  <c r="J598" i="5" s="1"/>
  <c r="J599" i="5" s="1"/>
  <c r="K598" i="5" s="1"/>
  <c r="K599" i="5" s="1"/>
  <c r="L598" i="5" s="1"/>
  <c r="L599" i="5" s="1"/>
  <c r="M598" i="5" s="1"/>
  <c r="M599" i="5" s="1"/>
  <c r="N598" i="5" s="1"/>
  <c r="N599" i="5" s="1"/>
  <c r="O598" i="5" s="1"/>
  <c r="O599" i="5" s="1"/>
  <c r="P598" i="5" s="1"/>
  <c r="P599" i="5" s="1"/>
  <c r="Q598" i="5" s="1"/>
  <c r="Q599" i="5" s="1"/>
  <c r="R598" i="5" s="1"/>
  <c r="R599" i="5" s="1"/>
  <c r="S598" i="5" s="1"/>
  <c r="S599" i="5" s="1"/>
  <c r="T598" i="5" s="1"/>
  <c r="T599" i="5" s="1"/>
  <c r="U598" i="5" s="1"/>
  <c r="U599" i="5" s="1"/>
  <c r="V598" i="5" s="1"/>
  <c r="V599" i="5" s="1"/>
  <c r="W598" i="5" s="1"/>
  <c r="W599" i="5" s="1"/>
  <c r="X598" i="5" s="1"/>
  <c r="X599" i="5" s="1"/>
  <c r="Y598" i="5" s="1"/>
  <c r="Y599" i="5" s="1"/>
  <c r="Z598" i="5" s="1"/>
  <c r="Z599" i="5" s="1"/>
  <c r="AA598" i="5" s="1"/>
  <c r="AA599" i="5" s="1"/>
  <c r="AB598" i="5" s="1"/>
  <c r="AB599" i="5" s="1"/>
  <c r="AC598" i="5" s="1"/>
  <c r="AC599" i="5" s="1"/>
  <c r="AD598" i="5" s="1"/>
  <c r="AD599" i="5" s="1"/>
  <c r="AE598" i="5" s="1"/>
  <c r="AE599" i="5" s="1"/>
  <c r="AF598" i="5" s="1"/>
  <c r="AF599" i="5" s="1"/>
  <c r="AG598" i="5" s="1"/>
  <c r="AG599" i="5" s="1"/>
  <c r="AH598" i="5" s="1"/>
  <c r="AH599" i="5" s="1"/>
  <c r="AI598" i="5" s="1"/>
  <c r="AI599" i="5" s="1"/>
  <c r="AJ598" i="5" s="1"/>
  <c r="AJ599" i="5" s="1"/>
  <c r="AK598" i="5" s="1"/>
  <c r="AK599" i="5" s="1"/>
  <c r="AL598" i="5" s="1"/>
  <c r="AL599" i="5" s="1"/>
  <c r="AM598" i="5" s="1"/>
  <c r="AM599" i="5" s="1"/>
  <c r="AN598" i="5" s="1"/>
  <c r="AN599" i="5" s="1"/>
  <c r="AO598" i="5" s="1"/>
  <c r="AO599" i="5" s="1"/>
  <c r="AP598" i="5" s="1"/>
  <c r="AP599" i="5" s="1"/>
  <c r="AQ598" i="5" s="1"/>
  <c r="AQ599" i="5" s="1"/>
  <c r="AR598" i="5" s="1"/>
  <c r="AR599" i="5" s="1"/>
  <c r="AS598" i="5" s="1"/>
  <c r="AS599" i="5" s="1"/>
  <c r="AT598" i="5" s="1"/>
  <c r="AT599" i="5" s="1"/>
  <c r="AU598" i="5" s="1"/>
  <c r="AU599" i="5" s="1"/>
  <c r="AV598" i="5" s="1"/>
  <c r="AV599" i="5" s="1"/>
  <c r="AW598" i="5" s="1"/>
  <c r="AW599" i="5" s="1"/>
  <c r="AX598" i="5" s="1"/>
  <c r="AX599" i="5" s="1"/>
  <c r="AY598" i="5" s="1"/>
  <c r="AY599" i="5" s="1"/>
  <c r="AZ598" i="5" s="1"/>
  <c r="AZ599" i="5" s="1"/>
  <c r="BA598" i="5" s="1"/>
  <c r="BA599" i="5" s="1"/>
  <c r="BB598" i="5" s="1"/>
  <c r="BB599" i="5" s="1"/>
  <c r="BC598" i="5" s="1"/>
  <c r="BC599" i="5" s="1"/>
  <c r="BD598" i="5" s="1"/>
  <c r="BD599" i="5" s="1"/>
  <c r="BE598" i="5" s="1"/>
  <c r="BE599" i="5" s="1"/>
  <c r="BF598" i="5" s="1"/>
  <c r="BF599" i="5" s="1"/>
  <c r="BG598" i="5" s="1"/>
  <c r="BG599" i="5" s="1"/>
  <c r="BH598" i="5" s="1"/>
  <c r="BH599" i="5" s="1"/>
  <c r="BI598" i="5" s="1"/>
  <c r="BI599" i="5" s="1"/>
  <c r="BJ598" i="5" s="1"/>
  <c r="BJ599" i="5" s="1"/>
  <c r="BB63" i="2"/>
  <c r="BC63" i="2" s="1"/>
  <c r="BD63" i="2" s="1"/>
  <c r="BE63" i="2" s="1"/>
  <c r="BF63" i="2" s="1"/>
  <c r="BG63" i="2" s="1"/>
  <c r="BH63" i="2" s="1"/>
  <c r="BI63" i="2" s="1"/>
  <c r="BJ63" i="2" s="1"/>
  <c r="BK63" i="2" s="1"/>
  <c r="BL63" i="2" s="1"/>
  <c r="BM63" i="2" s="1"/>
  <c r="BN63" i="2" s="1"/>
  <c r="BO63" i="2" s="1"/>
  <c r="BP63" i="2" s="1"/>
  <c r="BQ63" i="2" s="1"/>
  <c r="BR63" i="2" s="1"/>
  <c r="BS63" i="2" s="1"/>
  <c r="BT63" i="2" s="1"/>
  <c r="BU63" i="2" s="1"/>
  <c r="BV63" i="2" s="1"/>
  <c r="BW63" i="2" s="1"/>
  <c r="BX63" i="2" s="1"/>
  <c r="BY63" i="2" s="1"/>
  <c r="BZ63" i="2" s="1"/>
  <c r="CA63" i="2" s="1"/>
  <c r="CB63" i="2" s="1"/>
  <c r="CC63" i="2" s="1"/>
  <c r="CD63" i="2" s="1"/>
  <c r="CE63" i="2" s="1"/>
  <c r="CF63" i="2" s="1"/>
  <c r="CG63" i="2" s="1"/>
  <c r="CH63" i="2" s="1"/>
  <c r="CI63" i="2" s="1"/>
  <c r="CJ63" i="2" s="1"/>
  <c r="CK63" i="2" s="1"/>
  <c r="CL63" i="2" s="1"/>
  <c r="CM63" i="2" s="1"/>
  <c r="CN63" i="2" s="1"/>
  <c r="CO63" i="2" s="1"/>
  <c r="CP63" i="2" s="1"/>
  <c r="CQ63" i="2" s="1"/>
  <c r="CR63" i="2" s="1"/>
  <c r="CS63" i="2" s="1"/>
  <c r="CT63" i="2" s="1"/>
  <c r="CU63" i="2" s="1"/>
  <c r="CV63" i="2" s="1"/>
  <c r="CW63" i="2" s="1"/>
  <c r="CX63" i="2" s="1"/>
  <c r="CY63" i="2" s="1"/>
  <c r="CZ63" i="2" s="1"/>
  <c r="DA63" i="2" s="1"/>
  <c r="DB63" i="2" s="1"/>
  <c r="DC63" i="2" s="1"/>
  <c r="DD63" i="2" s="1"/>
  <c r="DE63" i="2" s="1"/>
  <c r="DF63" i="2" s="1"/>
  <c r="DG63" i="2" s="1"/>
  <c r="DH63" i="2" s="1"/>
  <c r="DI63" i="2" s="1"/>
  <c r="DJ63" i="2" s="1"/>
  <c r="DK63" i="2" s="1"/>
  <c r="DL63" i="2" s="1"/>
  <c r="DM63" i="2" s="1"/>
  <c r="DN63" i="2" s="1"/>
  <c r="DO63" i="2" s="1"/>
  <c r="BA63" i="2"/>
  <c r="AZ63" i="2"/>
  <c r="AY63"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S63" i="2"/>
  <c r="R63" i="2"/>
  <c r="BA62" i="2"/>
  <c r="BB62" i="2" s="1"/>
  <c r="BC62" i="2" s="1"/>
  <c r="BD62" i="2" s="1"/>
  <c r="BE62" i="2" s="1"/>
  <c r="BF62" i="2" s="1"/>
  <c r="BG62" i="2" s="1"/>
  <c r="BH62" i="2" s="1"/>
  <c r="BI62" i="2" s="1"/>
  <c r="BJ62" i="2" s="1"/>
  <c r="BK62" i="2" s="1"/>
  <c r="BL62" i="2" s="1"/>
  <c r="BM62" i="2" s="1"/>
  <c r="BN62" i="2" s="1"/>
  <c r="BO62" i="2" s="1"/>
  <c r="BP62" i="2" s="1"/>
  <c r="BQ62" i="2" s="1"/>
  <c r="BR62" i="2" s="1"/>
  <c r="BS62" i="2" s="1"/>
  <c r="BT62" i="2" s="1"/>
  <c r="BU62" i="2" s="1"/>
  <c r="BV62" i="2" s="1"/>
  <c r="BW62" i="2" s="1"/>
  <c r="BX62" i="2" s="1"/>
  <c r="BY62" i="2" s="1"/>
  <c r="BZ62" i="2" s="1"/>
  <c r="CA62" i="2" s="1"/>
  <c r="CB62" i="2" s="1"/>
  <c r="CC62" i="2" s="1"/>
  <c r="CD62" i="2" s="1"/>
  <c r="CE62" i="2" s="1"/>
  <c r="CF62" i="2" s="1"/>
  <c r="CG62" i="2" s="1"/>
  <c r="CH62" i="2" s="1"/>
  <c r="CI62" i="2" s="1"/>
  <c r="CJ62" i="2" s="1"/>
  <c r="CK62" i="2" s="1"/>
  <c r="CL62" i="2" s="1"/>
  <c r="CM62" i="2" s="1"/>
  <c r="CN62" i="2" s="1"/>
  <c r="CO62" i="2" s="1"/>
  <c r="CP62" i="2" s="1"/>
  <c r="CQ62" i="2" s="1"/>
  <c r="CR62" i="2" s="1"/>
  <c r="CS62" i="2" s="1"/>
  <c r="CT62" i="2" s="1"/>
  <c r="CU62" i="2" s="1"/>
  <c r="CV62" i="2" s="1"/>
  <c r="CW62" i="2" s="1"/>
  <c r="CX62" i="2" s="1"/>
  <c r="CY62" i="2" s="1"/>
  <c r="CZ62" i="2" s="1"/>
  <c r="DA62" i="2" s="1"/>
  <c r="DB62" i="2" s="1"/>
  <c r="DC62" i="2" s="1"/>
  <c r="DD62" i="2" s="1"/>
  <c r="DE62" i="2" s="1"/>
  <c r="DF62" i="2" s="1"/>
  <c r="DG62" i="2" s="1"/>
  <c r="DH62" i="2" s="1"/>
  <c r="DI62" i="2" s="1"/>
  <c r="DJ62" i="2" s="1"/>
  <c r="DK62" i="2" s="1"/>
  <c r="DL62" i="2" s="1"/>
  <c r="DM62" i="2" s="1"/>
  <c r="DN62" i="2" s="1"/>
  <c r="DO62" i="2" s="1"/>
  <c r="AY62"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BF61" i="2"/>
  <c r="BG61" i="2" s="1"/>
  <c r="BH61" i="2" s="1"/>
  <c r="BI61" i="2" s="1"/>
  <c r="BJ61" i="2" s="1"/>
  <c r="BK61" i="2" s="1"/>
  <c r="BL61" i="2" s="1"/>
  <c r="BM61" i="2" s="1"/>
  <c r="BN61" i="2" s="1"/>
  <c r="BO61" i="2" s="1"/>
  <c r="BP61" i="2" s="1"/>
  <c r="BQ61" i="2" s="1"/>
  <c r="BR61" i="2" s="1"/>
  <c r="BS61" i="2" s="1"/>
  <c r="BT61" i="2" s="1"/>
  <c r="BU61" i="2" s="1"/>
  <c r="BV61" i="2" s="1"/>
  <c r="BW61" i="2" s="1"/>
  <c r="BX61" i="2" s="1"/>
  <c r="BY61" i="2" s="1"/>
  <c r="BZ61" i="2" s="1"/>
  <c r="CA61" i="2" s="1"/>
  <c r="CB61" i="2" s="1"/>
  <c r="CC61" i="2" s="1"/>
  <c r="CD61" i="2" s="1"/>
  <c r="CE61" i="2" s="1"/>
  <c r="CF61" i="2" s="1"/>
  <c r="CG61" i="2" s="1"/>
  <c r="CH61" i="2" s="1"/>
  <c r="CI61" i="2" s="1"/>
  <c r="CJ61" i="2" s="1"/>
  <c r="CK61" i="2" s="1"/>
  <c r="CL61" i="2" s="1"/>
  <c r="CM61" i="2" s="1"/>
  <c r="CN61" i="2" s="1"/>
  <c r="CO61" i="2" s="1"/>
  <c r="CP61" i="2" s="1"/>
  <c r="CQ61" i="2" s="1"/>
  <c r="CR61" i="2" s="1"/>
  <c r="CS61" i="2" s="1"/>
  <c r="CT61" i="2" s="1"/>
  <c r="CU61" i="2" s="1"/>
  <c r="CV61" i="2" s="1"/>
  <c r="CW61" i="2" s="1"/>
  <c r="CX61" i="2" s="1"/>
  <c r="CY61" i="2" s="1"/>
  <c r="CZ61" i="2" s="1"/>
  <c r="DA61" i="2" s="1"/>
  <c r="DB61" i="2" s="1"/>
  <c r="DC61" i="2" s="1"/>
  <c r="DD61" i="2" s="1"/>
  <c r="DE61" i="2" s="1"/>
  <c r="DF61" i="2" s="1"/>
  <c r="DG61" i="2" s="1"/>
  <c r="DH61" i="2" s="1"/>
  <c r="DI61" i="2" s="1"/>
  <c r="DJ61" i="2" s="1"/>
  <c r="DK61" i="2" s="1"/>
  <c r="DL61" i="2" s="1"/>
  <c r="DM61" i="2" s="1"/>
  <c r="DN61" i="2" s="1"/>
  <c r="DO61" i="2" s="1"/>
  <c r="BC61" i="2"/>
  <c r="BD61" i="2" s="1"/>
  <c r="BA61" i="2"/>
  <c r="AZ61" i="2"/>
  <c r="AY61" i="2"/>
  <c r="AX61" i="2"/>
  <c r="AW61" i="2"/>
  <c r="AV61" i="2"/>
  <c r="AU61" i="2"/>
  <c r="AT61" i="2"/>
  <c r="AS61" i="2"/>
  <c r="AR61" i="2"/>
  <c r="AQ61" i="2"/>
  <c r="AP61" i="2"/>
  <c r="AO61" i="2"/>
  <c r="AN61" i="2"/>
  <c r="AM61" i="2"/>
  <c r="AL61" i="2"/>
  <c r="AK61" i="2"/>
  <c r="AJ61" i="2"/>
  <c r="AI61" i="2"/>
  <c r="AH61" i="2"/>
  <c r="AG61" i="2"/>
  <c r="AF61" i="2"/>
  <c r="AE61" i="2"/>
  <c r="AD61" i="2"/>
  <c r="AC61" i="2"/>
  <c r="AB61" i="2"/>
  <c r="AA61" i="2"/>
  <c r="Z61" i="2"/>
  <c r="Y61" i="2"/>
  <c r="X61" i="2"/>
  <c r="W61" i="2"/>
  <c r="V61" i="2"/>
  <c r="U61" i="2"/>
  <c r="T61" i="2"/>
  <c r="S61" i="2"/>
  <c r="R61" i="2"/>
  <c r="Q61" i="2"/>
  <c r="P61" i="2"/>
  <c r="O61" i="2"/>
  <c r="N61" i="2"/>
  <c r="M61" i="2"/>
  <c r="L61" i="2"/>
  <c r="K61" i="2"/>
  <c r="J61" i="2"/>
  <c r="I61" i="2"/>
  <c r="H61" i="2"/>
  <c r="G61" i="2"/>
  <c r="F61" i="2"/>
  <c r="E61" i="2"/>
  <c r="D61" i="2"/>
  <c r="C61" i="2"/>
  <c r="BC60" i="2"/>
  <c r="BD60" i="2" s="1"/>
  <c r="BE60" i="2" s="1"/>
  <c r="BF60" i="2" s="1"/>
  <c r="BG60" i="2" s="1"/>
  <c r="BH60" i="2" s="1"/>
  <c r="BI60" i="2" s="1"/>
  <c r="BJ60" i="2" s="1"/>
  <c r="BK60" i="2" s="1"/>
  <c r="BL60" i="2" s="1"/>
  <c r="BM60" i="2" s="1"/>
  <c r="BN60" i="2" s="1"/>
  <c r="BO60" i="2" s="1"/>
  <c r="BP60" i="2" s="1"/>
  <c r="BQ60" i="2" s="1"/>
  <c r="BR60" i="2" s="1"/>
  <c r="BS60" i="2" s="1"/>
  <c r="BT60" i="2" s="1"/>
  <c r="BU60" i="2" s="1"/>
  <c r="BV60" i="2" s="1"/>
  <c r="BW60" i="2" s="1"/>
  <c r="BX60" i="2" s="1"/>
  <c r="BY60" i="2" s="1"/>
  <c r="BZ60" i="2" s="1"/>
  <c r="CA60" i="2" s="1"/>
  <c r="CB60" i="2" s="1"/>
  <c r="CC60" i="2" s="1"/>
  <c r="CD60" i="2" s="1"/>
  <c r="CE60" i="2" s="1"/>
  <c r="CF60" i="2" s="1"/>
  <c r="CG60" i="2" s="1"/>
  <c r="CH60" i="2" s="1"/>
  <c r="CI60" i="2" s="1"/>
  <c r="CJ60" i="2" s="1"/>
  <c r="CK60" i="2" s="1"/>
  <c r="CL60" i="2" s="1"/>
  <c r="CM60" i="2" s="1"/>
  <c r="CN60" i="2" s="1"/>
  <c r="CO60" i="2" s="1"/>
  <c r="CP60" i="2" s="1"/>
  <c r="CQ60" i="2" s="1"/>
  <c r="CR60" i="2" s="1"/>
  <c r="CS60" i="2" s="1"/>
  <c r="CT60" i="2" s="1"/>
  <c r="CU60" i="2" s="1"/>
  <c r="CV60" i="2" s="1"/>
  <c r="CW60" i="2" s="1"/>
  <c r="CX60" i="2" s="1"/>
  <c r="CY60" i="2" s="1"/>
  <c r="CZ60" i="2" s="1"/>
  <c r="DA60" i="2" s="1"/>
  <c r="DB60" i="2" s="1"/>
  <c r="DC60" i="2" s="1"/>
  <c r="DD60" i="2" s="1"/>
  <c r="DE60" i="2" s="1"/>
  <c r="DF60" i="2" s="1"/>
  <c r="DG60" i="2" s="1"/>
  <c r="DH60" i="2" s="1"/>
  <c r="DI60" i="2" s="1"/>
  <c r="DJ60" i="2" s="1"/>
  <c r="DK60" i="2" s="1"/>
  <c r="DL60" i="2" s="1"/>
  <c r="DM60" i="2" s="1"/>
  <c r="DN60" i="2" s="1"/>
  <c r="DO60" i="2" s="1"/>
  <c r="BA60" i="2"/>
  <c r="AZ60" i="2"/>
  <c r="AY60"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BC59" i="2"/>
  <c r="BD59" i="2" s="1"/>
  <c r="BE59" i="2" s="1"/>
  <c r="BF59" i="2" s="1"/>
  <c r="BG59" i="2" s="1"/>
  <c r="BH59" i="2" s="1"/>
  <c r="BI59" i="2" s="1"/>
  <c r="BJ59" i="2" s="1"/>
  <c r="BK59" i="2" s="1"/>
  <c r="BL59" i="2" s="1"/>
  <c r="BM59" i="2" s="1"/>
  <c r="BN59" i="2" s="1"/>
  <c r="BO59" i="2" s="1"/>
  <c r="BP59" i="2" s="1"/>
  <c r="BQ59" i="2" s="1"/>
  <c r="BR59" i="2" s="1"/>
  <c r="BS59" i="2" s="1"/>
  <c r="BT59" i="2" s="1"/>
  <c r="BU59" i="2" s="1"/>
  <c r="BV59" i="2" s="1"/>
  <c r="BW59" i="2" s="1"/>
  <c r="BX59" i="2" s="1"/>
  <c r="BY59" i="2" s="1"/>
  <c r="BZ59" i="2" s="1"/>
  <c r="CA59" i="2" s="1"/>
  <c r="CB59" i="2" s="1"/>
  <c r="CC59" i="2" s="1"/>
  <c r="CD59" i="2" s="1"/>
  <c r="CE59" i="2" s="1"/>
  <c r="CF59" i="2" s="1"/>
  <c r="CG59" i="2" s="1"/>
  <c r="CH59" i="2" s="1"/>
  <c r="CI59" i="2" s="1"/>
  <c r="CJ59" i="2" s="1"/>
  <c r="CK59" i="2" s="1"/>
  <c r="CL59" i="2" s="1"/>
  <c r="CM59" i="2" s="1"/>
  <c r="CN59" i="2" s="1"/>
  <c r="CO59" i="2" s="1"/>
  <c r="CP59" i="2" s="1"/>
  <c r="CQ59" i="2" s="1"/>
  <c r="CR59" i="2" s="1"/>
  <c r="CS59" i="2" s="1"/>
  <c r="CT59" i="2" s="1"/>
  <c r="CU59" i="2" s="1"/>
  <c r="CV59" i="2" s="1"/>
  <c r="CW59" i="2" s="1"/>
  <c r="CX59" i="2" s="1"/>
  <c r="CY59" i="2" s="1"/>
  <c r="CZ59" i="2" s="1"/>
  <c r="DA59" i="2" s="1"/>
  <c r="DB59" i="2" s="1"/>
  <c r="DC59" i="2" s="1"/>
  <c r="DD59" i="2" s="1"/>
  <c r="DE59" i="2" s="1"/>
  <c r="DF59" i="2" s="1"/>
  <c r="DG59" i="2" s="1"/>
  <c r="DH59" i="2" s="1"/>
  <c r="DI59" i="2" s="1"/>
  <c r="DJ59" i="2" s="1"/>
  <c r="DK59" i="2" s="1"/>
  <c r="DL59" i="2" s="1"/>
  <c r="DM59" i="2" s="1"/>
  <c r="DN59" i="2" s="1"/>
  <c r="DO59" i="2" s="1"/>
  <c r="BB59" i="2"/>
  <c r="BA59" i="2"/>
  <c r="AZ59" i="2"/>
  <c r="AY59" i="2"/>
  <c r="AX59" i="2"/>
  <c r="AW59" i="2"/>
  <c r="AV59" i="2"/>
  <c r="AG59" i="2"/>
  <c r="AF59" i="2"/>
  <c r="AE59" i="2"/>
  <c r="AD59" i="2"/>
  <c r="AC59" i="2"/>
  <c r="AB59" i="2"/>
  <c r="AA59" i="2"/>
  <c r="Z59" i="2"/>
  <c r="Y59" i="2"/>
  <c r="X59" i="2"/>
  <c r="W59" i="2"/>
  <c r="V59" i="2"/>
  <c r="U59" i="2"/>
  <c r="T59" i="2"/>
  <c r="S59" i="2"/>
  <c r="R59" i="2"/>
  <c r="Q59" i="2"/>
  <c r="P59" i="2"/>
  <c r="O59" i="2"/>
  <c r="N59" i="2"/>
  <c r="M59" i="2"/>
  <c r="L59" i="2"/>
  <c r="K59" i="2"/>
  <c r="J59" i="2"/>
  <c r="I59" i="2"/>
  <c r="H59" i="2"/>
  <c r="G59" i="2"/>
  <c r="F59" i="2"/>
  <c r="E59" i="2"/>
  <c r="D59" i="2"/>
  <c r="C59" i="2"/>
  <c r="BB58" i="2"/>
  <c r="BC58" i="2" s="1"/>
  <c r="BD58" i="2" s="1"/>
  <c r="BE58" i="2" s="1"/>
  <c r="BF58" i="2" s="1"/>
  <c r="BG58" i="2" s="1"/>
  <c r="BH58" i="2" s="1"/>
  <c r="BI58" i="2" s="1"/>
  <c r="BJ58" i="2" s="1"/>
  <c r="BK58" i="2" s="1"/>
  <c r="BL58" i="2" s="1"/>
  <c r="BM58" i="2" s="1"/>
  <c r="BN58" i="2" s="1"/>
  <c r="BO58" i="2" s="1"/>
  <c r="BP58" i="2" s="1"/>
  <c r="BQ58" i="2" s="1"/>
  <c r="BR58" i="2" s="1"/>
  <c r="BS58" i="2" s="1"/>
  <c r="BT58" i="2" s="1"/>
  <c r="BU58" i="2" s="1"/>
  <c r="BV58" i="2" s="1"/>
  <c r="BW58" i="2" s="1"/>
  <c r="BX58" i="2" s="1"/>
  <c r="BY58" i="2" s="1"/>
  <c r="BZ58" i="2" s="1"/>
  <c r="CA58" i="2" s="1"/>
  <c r="CB58" i="2" s="1"/>
  <c r="CC58" i="2" s="1"/>
  <c r="CD58" i="2" s="1"/>
  <c r="CE58" i="2" s="1"/>
  <c r="CF58" i="2" s="1"/>
  <c r="CG58" i="2" s="1"/>
  <c r="CH58" i="2" s="1"/>
  <c r="CI58" i="2" s="1"/>
  <c r="CJ58" i="2" s="1"/>
  <c r="CK58" i="2" s="1"/>
  <c r="CL58" i="2" s="1"/>
  <c r="CM58" i="2" s="1"/>
  <c r="CN58" i="2" s="1"/>
  <c r="CO58" i="2" s="1"/>
  <c r="CP58" i="2" s="1"/>
  <c r="CQ58" i="2" s="1"/>
  <c r="CR58" i="2" s="1"/>
  <c r="CS58" i="2" s="1"/>
  <c r="CT58" i="2" s="1"/>
  <c r="CU58" i="2" s="1"/>
  <c r="CV58" i="2" s="1"/>
  <c r="CW58" i="2" s="1"/>
  <c r="CX58" i="2" s="1"/>
  <c r="CY58" i="2" s="1"/>
  <c r="CZ58" i="2" s="1"/>
  <c r="DA58" i="2" s="1"/>
  <c r="DB58" i="2" s="1"/>
  <c r="DC58" i="2" s="1"/>
  <c r="DD58" i="2" s="1"/>
  <c r="DE58" i="2" s="1"/>
  <c r="DF58" i="2" s="1"/>
  <c r="DG58" i="2" s="1"/>
  <c r="DH58" i="2" s="1"/>
  <c r="DI58" i="2" s="1"/>
  <c r="DJ58" i="2" s="1"/>
  <c r="DK58" i="2" s="1"/>
  <c r="DL58" i="2" s="1"/>
  <c r="DM58" i="2" s="1"/>
  <c r="DN58" i="2" s="1"/>
  <c r="DO58" i="2" s="1"/>
  <c r="BA58" i="2"/>
  <c r="AZ58" i="2"/>
  <c r="AY58" i="2"/>
  <c r="AX58" i="2"/>
  <c r="AW58" i="2"/>
  <c r="AV58" i="2"/>
  <c r="AG58" i="2"/>
  <c r="AF58" i="2"/>
  <c r="AE58" i="2"/>
  <c r="AD58" i="2"/>
  <c r="AC58" i="2"/>
  <c r="AB58" i="2"/>
  <c r="AA58" i="2"/>
  <c r="Z58" i="2"/>
  <c r="Y58" i="2"/>
  <c r="X58" i="2"/>
  <c r="W58" i="2"/>
  <c r="V58" i="2"/>
  <c r="U58" i="2"/>
  <c r="T58" i="2"/>
  <c r="S58" i="2"/>
  <c r="R58" i="2"/>
  <c r="Q58" i="2"/>
  <c r="P58" i="2"/>
  <c r="O58" i="2"/>
  <c r="N58" i="2"/>
  <c r="M58" i="2"/>
  <c r="L58" i="2"/>
  <c r="K58" i="2"/>
  <c r="J58" i="2"/>
  <c r="I58" i="2"/>
  <c r="H58" i="2"/>
  <c r="G58" i="2"/>
  <c r="F58" i="2"/>
  <c r="E58" i="2"/>
  <c r="D58" i="2"/>
  <c r="C58" i="2"/>
  <c r="BB57" i="2"/>
  <c r="BC57" i="2" s="1"/>
  <c r="BD57" i="2" s="1"/>
  <c r="BE57" i="2" s="1"/>
  <c r="BF57" i="2" s="1"/>
  <c r="BG57" i="2" s="1"/>
  <c r="BH57" i="2" s="1"/>
  <c r="BI57" i="2" s="1"/>
  <c r="BJ57" i="2" s="1"/>
  <c r="BK57" i="2" s="1"/>
  <c r="BL57" i="2" s="1"/>
  <c r="BM57" i="2" s="1"/>
  <c r="BN57" i="2" s="1"/>
  <c r="BO57" i="2" s="1"/>
  <c r="BP57" i="2" s="1"/>
  <c r="BQ57" i="2" s="1"/>
  <c r="BR57" i="2" s="1"/>
  <c r="BS57" i="2" s="1"/>
  <c r="BT57" i="2" s="1"/>
  <c r="BU57" i="2" s="1"/>
  <c r="BV57" i="2" s="1"/>
  <c r="BW57" i="2" s="1"/>
  <c r="BX57" i="2" s="1"/>
  <c r="BY57" i="2" s="1"/>
  <c r="BZ57" i="2" s="1"/>
  <c r="CA57" i="2" s="1"/>
  <c r="CB57" i="2" s="1"/>
  <c r="CC57" i="2" s="1"/>
  <c r="CD57" i="2" s="1"/>
  <c r="CE57" i="2" s="1"/>
  <c r="CF57" i="2" s="1"/>
  <c r="CG57" i="2" s="1"/>
  <c r="CH57" i="2" s="1"/>
  <c r="CI57" i="2" s="1"/>
  <c r="CJ57" i="2" s="1"/>
  <c r="CK57" i="2" s="1"/>
  <c r="CL57" i="2" s="1"/>
  <c r="CM57" i="2" s="1"/>
  <c r="CN57" i="2" s="1"/>
  <c r="CO57" i="2" s="1"/>
  <c r="CP57" i="2" s="1"/>
  <c r="CQ57" i="2" s="1"/>
  <c r="CR57" i="2" s="1"/>
  <c r="CS57" i="2" s="1"/>
  <c r="CT57" i="2" s="1"/>
  <c r="CU57" i="2" s="1"/>
  <c r="CV57" i="2" s="1"/>
  <c r="CW57" i="2" s="1"/>
  <c r="CX57" i="2" s="1"/>
  <c r="CY57" i="2" s="1"/>
  <c r="CZ57" i="2" s="1"/>
  <c r="DA57" i="2" s="1"/>
  <c r="DB57" i="2" s="1"/>
  <c r="DC57" i="2" s="1"/>
  <c r="DD57" i="2" s="1"/>
  <c r="DE57" i="2" s="1"/>
  <c r="DF57" i="2" s="1"/>
  <c r="DG57" i="2" s="1"/>
  <c r="DH57" i="2" s="1"/>
  <c r="DI57" i="2" s="1"/>
  <c r="DJ57" i="2" s="1"/>
  <c r="DK57" i="2" s="1"/>
  <c r="DL57" i="2" s="1"/>
  <c r="DM57" i="2" s="1"/>
  <c r="DN57" i="2" s="1"/>
  <c r="DO57" i="2" s="1"/>
  <c r="BA57" i="2"/>
  <c r="AZ57" i="2"/>
  <c r="AY57"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R57" i="2"/>
  <c r="Q57" i="2"/>
  <c r="P57" i="2"/>
  <c r="O57" i="2"/>
  <c r="N57" i="2"/>
  <c r="M57" i="2"/>
  <c r="L57" i="2"/>
  <c r="K57" i="2"/>
  <c r="J57" i="2"/>
  <c r="I57" i="2"/>
  <c r="H57" i="2"/>
  <c r="G57" i="2"/>
  <c r="F57" i="2"/>
  <c r="E57" i="2"/>
  <c r="D57" i="2"/>
  <c r="C57" i="2"/>
  <c r="BE56" i="2"/>
  <c r="BF56" i="2" s="1"/>
  <c r="BG56" i="2" s="1"/>
  <c r="BH56" i="2" s="1"/>
  <c r="BI56" i="2" s="1"/>
  <c r="BJ56" i="2" s="1"/>
  <c r="BK56" i="2" s="1"/>
  <c r="BL56" i="2" s="1"/>
  <c r="BM56" i="2" s="1"/>
  <c r="BN56" i="2" s="1"/>
  <c r="BO56" i="2" s="1"/>
  <c r="BP56" i="2" s="1"/>
  <c r="BQ56" i="2" s="1"/>
  <c r="BR56" i="2" s="1"/>
  <c r="BS56" i="2" s="1"/>
  <c r="BT56" i="2" s="1"/>
  <c r="BU56" i="2" s="1"/>
  <c r="BV56" i="2" s="1"/>
  <c r="BW56" i="2" s="1"/>
  <c r="BX56" i="2" s="1"/>
  <c r="BY56" i="2" s="1"/>
  <c r="BZ56" i="2" s="1"/>
  <c r="CA56" i="2" s="1"/>
  <c r="CB56" i="2" s="1"/>
  <c r="CC56" i="2" s="1"/>
  <c r="CD56" i="2" s="1"/>
  <c r="CE56" i="2" s="1"/>
  <c r="CF56" i="2" s="1"/>
  <c r="CG56" i="2" s="1"/>
  <c r="CH56" i="2" s="1"/>
  <c r="CI56" i="2" s="1"/>
  <c r="CJ56" i="2" s="1"/>
  <c r="CK56" i="2" s="1"/>
  <c r="CL56" i="2" s="1"/>
  <c r="CM56" i="2" s="1"/>
  <c r="CN56" i="2" s="1"/>
  <c r="CO56" i="2" s="1"/>
  <c r="CP56" i="2" s="1"/>
  <c r="CQ56" i="2" s="1"/>
  <c r="CR56" i="2" s="1"/>
  <c r="CS56" i="2" s="1"/>
  <c r="CT56" i="2" s="1"/>
  <c r="CU56" i="2" s="1"/>
  <c r="CV56" i="2" s="1"/>
  <c r="CW56" i="2" s="1"/>
  <c r="CX56" i="2" s="1"/>
  <c r="CY56" i="2" s="1"/>
  <c r="CZ56" i="2" s="1"/>
  <c r="DA56" i="2" s="1"/>
  <c r="DB56" i="2" s="1"/>
  <c r="DC56" i="2" s="1"/>
  <c r="DD56" i="2" s="1"/>
  <c r="DE56" i="2" s="1"/>
  <c r="DF56" i="2" s="1"/>
  <c r="DG56" i="2" s="1"/>
  <c r="DH56" i="2" s="1"/>
  <c r="DI56" i="2" s="1"/>
  <c r="DJ56" i="2" s="1"/>
  <c r="DK56" i="2" s="1"/>
  <c r="DL56" i="2" s="1"/>
  <c r="DM56" i="2" s="1"/>
  <c r="DN56" i="2" s="1"/>
  <c r="DO56" i="2" s="1"/>
  <c r="BB56" i="2"/>
  <c r="BC56" i="2" s="1"/>
  <c r="BD56" i="2" s="1"/>
  <c r="BA56" i="2"/>
  <c r="AZ56" i="2"/>
  <c r="AY56"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R56" i="2"/>
  <c r="Q56" i="2"/>
  <c r="P56" i="2"/>
  <c r="O56" i="2"/>
  <c r="N56" i="2"/>
  <c r="M56" i="2"/>
  <c r="L56" i="2"/>
  <c r="K56" i="2"/>
  <c r="J56" i="2"/>
  <c r="I56" i="2"/>
  <c r="H56" i="2"/>
  <c r="G56" i="2"/>
  <c r="F56" i="2"/>
  <c r="E56" i="2"/>
  <c r="D56" i="2"/>
  <c r="C56" i="2"/>
  <c r="AZ55" i="2"/>
  <c r="BA55" i="2" s="1"/>
  <c r="BB55" i="2" s="1"/>
  <c r="BC55" i="2" s="1"/>
  <c r="BD55" i="2" s="1"/>
  <c r="BE55" i="2" s="1"/>
  <c r="BF55" i="2" s="1"/>
  <c r="BG55" i="2" s="1"/>
  <c r="BH55" i="2" s="1"/>
  <c r="BI55" i="2" s="1"/>
  <c r="BJ55" i="2" s="1"/>
  <c r="BK55" i="2" s="1"/>
  <c r="BL55" i="2" s="1"/>
  <c r="BM55" i="2" s="1"/>
  <c r="BN55" i="2" s="1"/>
  <c r="BO55" i="2" s="1"/>
  <c r="BP55" i="2" s="1"/>
  <c r="BQ55" i="2" s="1"/>
  <c r="BR55" i="2" s="1"/>
  <c r="BS55" i="2" s="1"/>
  <c r="BT55" i="2" s="1"/>
  <c r="BU55" i="2" s="1"/>
  <c r="BV55" i="2" s="1"/>
  <c r="BW55" i="2" s="1"/>
  <c r="BX55" i="2" s="1"/>
  <c r="BY55" i="2" s="1"/>
  <c r="BZ55" i="2" s="1"/>
  <c r="CA55" i="2" s="1"/>
  <c r="CB55" i="2" s="1"/>
  <c r="CC55" i="2" s="1"/>
  <c r="CD55" i="2" s="1"/>
  <c r="CE55" i="2" s="1"/>
  <c r="CF55" i="2" s="1"/>
  <c r="CG55" i="2" s="1"/>
  <c r="CH55" i="2" s="1"/>
  <c r="CI55" i="2" s="1"/>
  <c r="CJ55" i="2" s="1"/>
  <c r="CK55" i="2" s="1"/>
  <c r="CL55" i="2" s="1"/>
  <c r="CM55" i="2" s="1"/>
  <c r="CN55" i="2" s="1"/>
  <c r="CO55" i="2" s="1"/>
  <c r="CP55" i="2" s="1"/>
  <c r="CQ55" i="2" s="1"/>
  <c r="CR55" i="2" s="1"/>
  <c r="CS55" i="2" s="1"/>
  <c r="CT55" i="2" s="1"/>
  <c r="CU55" i="2" s="1"/>
  <c r="CV55" i="2" s="1"/>
  <c r="CW55" i="2" s="1"/>
  <c r="CX55" i="2" s="1"/>
  <c r="CY55" i="2" s="1"/>
  <c r="CZ55" i="2" s="1"/>
  <c r="DA55" i="2" s="1"/>
  <c r="DB55" i="2" s="1"/>
  <c r="DC55" i="2" s="1"/>
  <c r="DD55" i="2" s="1"/>
  <c r="DE55" i="2" s="1"/>
  <c r="DF55" i="2" s="1"/>
  <c r="DG55" i="2" s="1"/>
  <c r="DH55" i="2" s="1"/>
  <c r="DI55" i="2" s="1"/>
  <c r="DJ55" i="2" s="1"/>
  <c r="DK55" i="2" s="1"/>
  <c r="DL55" i="2" s="1"/>
  <c r="DM55" i="2" s="1"/>
  <c r="DN55" i="2" s="1"/>
  <c r="DO55" i="2" s="1"/>
  <c r="AY55" i="2"/>
  <c r="AX55" i="2"/>
  <c r="AW55" i="2"/>
  <c r="AV55" i="2"/>
  <c r="AU55" i="2"/>
  <c r="AT55" i="2"/>
  <c r="AS55" i="2"/>
  <c r="AR55" i="2"/>
  <c r="AQ55" i="2"/>
  <c r="AP55" i="2"/>
  <c r="AO55" i="2"/>
  <c r="AN55" i="2"/>
  <c r="AM55" i="2"/>
  <c r="AL55" i="2"/>
  <c r="AK55" i="2"/>
  <c r="AJ55" i="2"/>
  <c r="AI55" i="2"/>
  <c r="AH55" i="2"/>
  <c r="AG55" i="2"/>
  <c r="AF55" i="2"/>
  <c r="AE55" i="2"/>
  <c r="AD55" i="2"/>
  <c r="AC55" i="2"/>
  <c r="AB55" i="2"/>
  <c r="AA55" i="2"/>
  <c r="Z55" i="2"/>
  <c r="Y55" i="2"/>
  <c r="X55" i="2"/>
  <c r="W55" i="2"/>
  <c r="V55" i="2"/>
  <c r="U55" i="2"/>
  <c r="T55" i="2"/>
  <c r="S55" i="2"/>
  <c r="R55" i="2"/>
  <c r="Q55" i="2"/>
  <c r="P55" i="2"/>
  <c r="O55" i="2"/>
  <c r="N55" i="2"/>
  <c r="M55" i="2"/>
  <c r="L55" i="2"/>
  <c r="K55" i="2"/>
  <c r="J55" i="2"/>
  <c r="I55" i="2"/>
  <c r="H55" i="2"/>
  <c r="G55" i="2"/>
  <c r="F55" i="2"/>
  <c r="E55" i="2"/>
  <c r="D55" i="2"/>
  <c r="C55" i="2"/>
  <c r="BB54" i="2"/>
  <c r="BC54" i="2" s="1"/>
  <c r="BD54" i="2" s="1"/>
  <c r="BE54" i="2" s="1"/>
  <c r="BF54" i="2" s="1"/>
  <c r="BG54" i="2" s="1"/>
  <c r="BH54" i="2" s="1"/>
  <c r="BI54" i="2" s="1"/>
  <c r="BJ54" i="2" s="1"/>
  <c r="BK54" i="2" s="1"/>
  <c r="BL54" i="2" s="1"/>
  <c r="BM54" i="2" s="1"/>
  <c r="BN54" i="2" s="1"/>
  <c r="BO54" i="2" s="1"/>
  <c r="BP54" i="2" s="1"/>
  <c r="BQ54" i="2" s="1"/>
  <c r="BR54" i="2" s="1"/>
  <c r="BS54" i="2" s="1"/>
  <c r="BT54" i="2" s="1"/>
  <c r="BU54" i="2" s="1"/>
  <c r="BV54" i="2" s="1"/>
  <c r="BW54" i="2" s="1"/>
  <c r="BX54" i="2" s="1"/>
  <c r="BY54" i="2" s="1"/>
  <c r="BZ54" i="2" s="1"/>
  <c r="CA54" i="2" s="1"/>
  <c r="CB54" i="2" s="1"/>
  <c r="CC54" i="2" s="1"/>
  <c r="CD54" i="2" s="1"/>
  <c r="CE54" i="2" s="1"/>
  <c r="CF54" i="2" s="1"/>
  <c r="CG54" i="2" s="1"/>
  <c r="CH54" i="2" s="1"/>
  <c r="CI54" i="2" s="1"/>
  <c r="CJ54" i="2" s="1"/>
  <c r="CK54" i="2" s="1"/>
  <c r="CL54" i="2" s="1"/>
  <c r="CM54" i="2" s="1"/>
  <c r="CN54" i="2" s="1"/>
  <c r="CO54" i="2" s="1"/>
  <c r="CP54" i="2" s="1"/>
  <c r="CQ54" i="2" s="1"/>
  <c r="CR54" i="2" s="1"/>
  <c r="CS54" i="2" s="1"/>
  <c r="CT54" i="2" s="1"/>
  <c r="CU54" i="2" s="1"/>
  <c r="CV54" i="2" s="1"/>
  <c r="CW54" i="2" s="1"/>
  <c r="CX54" i="2" s="1"/>
  <c r="CY54" i="2" s="1"/>
  <c r="CZ54" i="2" s="1"/>
  <c r="DA54" i="2" s="1"/>
  <c r="DB54" i="2" s="1"/>
  <c r="DC54" i="2" s="1"/>
  <c r="DD54" i="2" s="1"/>
  <c r="DE54" i="2" s="1"/>
  <c r="DF54" i="2" s="1"/>
  <c r="DG54" i="2" s="1"/>
  <c r="DH54" i="2" s="1"/>
  <c r="DI54" i="2" s="1"/>
  <c r="DJ54" i="2" s="1"/>
  <c r="DK54" i="2" s="1"/>
  <c r="DL54" i="2" s="1"/>
  <c r="DM54" i="2" s="1"/>
  <c r="DN54" i="2" s="1"/>
  <c r="DO54" i="2" s="1"/>
  <c r="BA54" i="2"/>
  <c r="AZ54" i="2"/>
  <c r="AY54"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R54" i="2"/>
  <c r="Q54" i="2"/>
  <c r="P54" i="2"/>
  <c r="O54" i="2"/>
  <c r="N54" i="2"/>
  <c r="M54" i="2"/>
  <c r="L54" i="2"/>
  <c r="K54" i="2"/>
  <c r="J54" i="2"/>
  <c r="I54" i="2"/>
  <c r="H54" i="2"/>
  <c r="G54" i="2"/>
  <c r="F54" i="2"/>
  <c r="E54" i="2"/>
  <c r="D54" i="2"/>
  <c r="C54" i="2"/>
  <c r="BP53" i="2"/>
  <c r="BQ53" i="2" s="1"/>
  <c r="BR53" i="2" s="1"/>
  <c r="BS53" i="2" s="1"/>
  <c r="BT53" i="2" s="1"/>
  <c r="BU53" i="2" s="1"/>
  <c r="BV53" i="2" s="1"/>
  <c r="BW53" i="2" s="1"/>
  <c r="BX53" i="2" s="1"/>
  <c r="BY53" i="2" s="1"/>
  <c r="BZ53" i="2" s="1"/>
  <c r="CA53" i="2" s="1"/>
  <c r="CB53" i="2" s="1"/>
  <c r="CC53" i="2" s="1"/>
  <c r="CD53" i="2" s="1"/>
  <c r="CE53" i="2" s="1"/>
  <c r="CF53" i="2" s="1"/>
  <c r="CG53" i="2" s="1"/>
  <c r="CH53" i="2" s="1"/>
  <c r="CI53" i="2" s="1"/>
  <c r="CJ53" i="2" s="1"/>
  <c r="CK53" i="2" s="1"/>
  <c r="CL53" i="2" s="1"/>
  <c r="CM53" i="2" s="1"/>
  <c r="CN53" i="2" s="1"/>
  <c r="CO53" i="2" s="1"/>
  <c r="CP53" i="2" s="1"/>
  <c r="CQ53" i="2" s="1"/>
  <c r="CR53" i="2" s="1"/>
  <c r="CS53" i="2" s="1"/>
  <c r="CT53" i="2" s="1"/>
  <c r="CU53" i="2" s="1"/>
  <c r="CV53" i="2" s="1"/>
  <c r="CW53" i="2" s="1"/>
  <c r="CX53" i="2" s="1"/>
  <c r="CY53" i="2" s="1"/>
  <c r="CZ53" i="2" s="1"/>
  <c r="DA53" i="2" s="1"/>
  <c r="DB53" i="2" s="1"/>
  <c r="DC53" i="2" s="1"/>
  <c r="DD53" i="2" s="1"/>
  <c r="DE53" i="2" s="1"/>
  <c r="DF53" i="2" s="1"/>
  <c r="DG53" i="2" s="1"/>
  <c r="DH53" i="2" s="1"/>
  <c r="DI53" i="2" s="1"/>
  <c r="DJ53" i="2" s="1"/>
  <c r="DK53" i="2" s="1"/>
  <c r="DL53" i="2" s="1"/>
  <c r="DM53" i="2" s="1"/>
  <c r="DN53" i="2" s="1"/>
  <c r="DO53" i="2" s="1"/>
  <c r="BB53" i="2"/>
  <c r="BC53" i="2" s="1"/>
  <c r="BD53" i="2" s="1"/>
  <c r="BE53" i="2" s="1"/>
  <c r="BF53" i="2" s="1"/>
  <c r="BG53" i="2" s="1"/>
  <c r="BH53" i="2" s="1"/>
  <c r="BI53" i="2" s="1"/>
  <c r="BJ53" i="2" s="1"/>
  <c r="BK53" i="2" s="1"/>
  <c r="BL53" i="2" s="1"/>
  <c r="BM53" i="2" s="1"/>
  <c r="BN53" i="2" s="1"/>
  <c r="BO53" i="2" s="1"/>
  <c r="BA53" i="2"/>
  <c r="AZ53" i="2"/>
  <c r="AY53"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R53" i="2"/>
  <c r="Q53" i="2"/>
  <c r="P53" i="2"/>
  <c r="O53" i="2"/>
  <c r="N53" i="2"/>
  <c r="M53" i="2"/>
  <c r="L53" i="2"/>
  <c r="K53" i="2"/>
  <c r="J53" i="2"/>
  <c r="I53" i="2"/>
  <c r="H53" i="2"/>
  <c r="G53" i="2"/>
  <c r="F53" i="2"/>
  <c r="E53" i="2"/>
  <c r="D53" i="2"/>
  <c r="C53" i="2"/>
  <c r="BB52" i="2"/>
  <c r="BC52" i="2" s="1"/>
  <c r="BD52" i="2" s="1"/>
  <c r="BE52" i="2" s="1"/>
  <c r="BF52" i="2" s="1"/>
  <c r="BG52" i="2" s="1"/>
  <c r="BH52" i="2" s="1"/>
  <c r="BI52" i="2" s="1"/>
  <c r="BJ52" i="2" s="1"/>
  <c r="BK52" i="2" s="1"/>
  <c r="BL52" i="2" s="1"/>
  <c r="BM52" i="2" s="1"/>
  <c r="BN52" i="2" s="1"/>
  <c r="BO52" i="2" s="1"/>
  <c r="BP52" i="2" s="1"/>
  <c r="BQ52" i="2" s="1"/>
  <c r="BR52" i="2" s="1"/>
  <c r="BS52" i="2" s="1"/>
  <c r="BT52" i="2" s="1"/>
  <c r="BU52" i="2" s="1"/>
  <c r="BV52" i="2" s="1"/>
  <c r="BW52" i="2" s="1"/>
  <c r="BX52" i="2" s="1"/>
  <c r="BY52" i="2" s="1"/>
  <c r="BZ52" i="2" s="1"/>
  <c r="CA52" i="2" s="1"/>
  <c r="CB52" i="2" s="1"/>
  <c r="CC52" i="2" s="1"/>
  <c r="CD52" i="2" s="1"/>
  <c r="CE52" i="2" s="1"/>
  <c r="CF52" i="2" s="1"/>
  <c r="CG52" i="2" s="1"/>
  <c r="CH52" i="2" s="1"/>
  <c r="CI52" i="2" s="1"/>
  <c r="CJ52" i="2" s="1"/>
  <c r="CK52" i="2" s="1"/>
  <c r="CL52" i="2" s="1"/>
  <c r="CM52" i="2" s="1"/>
  <c r="CN52" i="2" s="1"/>
  <c r="CO52" i="2" s="1"/>
  <c r="CP52" i="2" s="1"/>
  <c r="CQ52" i="2" s="1"/>
  <c r="CR52" i="2" s="1"/>
  <c r="CS52" i="2" s="1"/>
  <c r="CT52" i="2" s="1"/>
  <c r="CU52" i="2" s="1"/>
  <c r="CV52" i="2" s="1"/>
  <c r="CW52" i="2" s="1"/>
  <c r="CX52" i="2" s="1"/>
  <c r="CY52" i="2" s="1"/>
  <c r="CZ52" i="2" s="1"/>
  <c r="DA52" i="2" s="1"/>
  <c r="DB52" i="2" s="1"/>
  <c r="DC52" i="2" s="1"/>
  <c r="DD52" i="2" s="1"/>
  <c r="DE52" i="2" s="1"/>
  <c r="DF52" i="2" s="1"/>
  <c r="DG52" i="2" s="1"/>
  <c r="DH52" i="2" s="1"/>
  <c r="DI52" i="2" s="1"/>
  <c r="DJ52" i="2" s="1"/>
  <c r="DK52" i="2" s="1"/>
  <c r="DL52" i="2" s="1"/>
  <c r="DM52" i="2" s="1"/>
  <c r="DN52" i="2" s="1"/>
  <c r="DO52" i="2" s="1"/>
  <c r="BA52" i="2"/>
  <c r="AZ52" i="2"/>
  <c r="AY52" i="2"/>
  <c r="AX52" i="2"/>
  <c r="AW52" i="2"/>
  <c r="AV52" i="2"/>
  <c r="AU52" i="2"/>
  <c r="AT52" i="2"/>
  <c r="AS52" i="2"/>
  <c r="AR52" i="2"/>
  <c r="AQ52" i="2"/>
  <c r="AP52" i="2"/>
  <c r="AO52" i="2"/>
  <c r="AN52" i="2"/>
  <c r="AM52" i="2"/>
  <c r="AL52" i="2"/>
  <c r="AK52" i="2"/>
  <c r="AJ52" i="2"/>
  <c r="AI52" i="2"/>
  <c r="AH52" i="2"/>
  <c r="AG52" i="2"/>
  <c r="AF52" i="2"/>
  <c r="AE52" i="2"/>
  <c r="AD52" i="2"/>
  <c r="AC52" i="2"/>
  <c r="AB52" i="2"/>
  <c r="AA52" i="2"/>
  <c r="Z52" i="2"/>
  <c r="Y52" i="2"/>
  <c r="X52" i="2"/>
  <c r="W52" i="2"/>
  <c r="V52" i="2"/>
  <c r="U52" i="2"/>
  <c r="T52" i="2"/>
  <c r="S52" i="2"/>
  <c r="R52" i="2"/>
  <c r="Q52" i="2"/>
  <c r="P52" i="2"/>
  <c r="O52" i="2"/>
  <c r="N52" i="2"/>
  <c r="M52" i="2"/>
  <c r="L52" i="2"/>
  <c r="K52" i="2"/>
  <c r="J52" i="2"/>
  <c r="I52" i="2"/>
  <c r="H52" i="2"/>
  <c r="G52" i="2"/>
  <c r="F52" i="2"/>
  <c r="E52" i="2"/>
  <c r="D52" i="2"/>
  <c r="C52" i="2"/>
  <c r="BB51" i="2"/>
  <c r="BC51" i="2" s="1"/>
  <c r="BD51" i="2" s="1"/>
  <c r="BE51" i="2" s="1"/>
  <c r="BF51" i="2" s="1"/>
  <c r="BG51" i="2" s="1"/>
  <c r="BH51" i="2" s="1"/>
  <c r="BI51" i="2" s="1"/>
  <c r="BJ51" i="2" s="1"/>
  <c r="BK51" i="2" s="1"/>
  <c r="BL51" i="2" s="1"/>
  <c r="BM51" i="2" s="1"/>
  <c r="BN51" i="2" s="1"/>
  <c r="BO51" i="2" s="1"/>
  <c r="BP51" i="2" s="1"/>
  <c r="BQ51" i="2" s="1"/>
  <c r="BR51" i="2" s="1"/>
  <c r="BS51" i="2" s="1"/>
  <c r="BT51" i="2" s="1"/>
  <c r="BU51" i="2" s="1"/>
  <c r="BV51" i="2" s="1"/>
  <c r="BW51" i="2" s="1"/>
  <c r="BX51" i="2" s="1"/>
  <c r="BY51" i="2" s="1"/>
  <c r="BZ51" i="2" s="1"/>
  <c r="CA51" i="2" s="1"/>
  <c r="CB51" i="2" s="1"/>
  <c r="CC51" i="2" s="1"/>
  <c r="CD51" i="2" s="1"/>
  <c r="CE51" i="2" s="1"/>
  <c r="CF51" i="2" s="1"/>
  <c r="CG51" i="2" s="1"/>
  <c r="CH51" i="2" s="1"/>
  <c r="CI51" i="2" s="1"/>
  <c r="CJ51" i="2" s="1"/>
  <c r="CK51" i="2" s="1"/>
  <c r="CL51" i="2" s="1"/>
  <c r="CM51" i="2" s="1"/>
  <c r="CN51" i="2" s="1"/>
  <c r="CO51" i="2" s="1"/>
  <c r="CP51" i="2" s="1"/>
  <c r="CQ51" i="2" s="1"/>
  <c r="CR51" i="2" s="1"/>
  <c r="CS51" i="2" s="1"/>
  <c r="CT51" i="2" s="1"/>
  <c r="CU51" i="2" s="1"/>
  <c r="CV51" i="2" s="1"/>
  <c r="CW51" i="2" s="1"/>
  <c r="CX51" i="2" s="1"/>
  <c r="CY51" i="2" s="1"/>
  <c r="CZ51" i="2" s="1"/>
  <c r="DA51" i="2" s="1"/>
  <c r="DB51" i="2" s="1"/>
  <c r="DC51" i="2" s="1"/>
  <c r="DD51" i="2" s="1"/>
  <c r="DE51" i="2" s="1"/>
  <c r="DF51" i="2" s="1"/>
  <c r="DG51" i="2" s="1"/>
  <c r="DH51" i="2" s="1"/>
  <c r="DI51" i="2" s="1"/>
  <c r="DJ51" i="2" s="1"/>
  <c r="DK51" i="2" s="1"/>
  <c r="DL51" i="2" s="1"/>
  <c r="DM51" i="2" s="1"/>
  <c r="DN51" i="2" s="1"/>
  <c r="DO51" i="2" s="1"/>
  <c r="BA51" i="2"/>
  <c r="AZ51"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R51" i="2"/>
  <c r="Q51" i="2"/>
  <c r="P51" i="2"/>
  <c r="O51" i="2"/>
  <c r="N51" i="2"/>
  <c r="M51" i="2"/>
  <c r="L51" i="2"/>
  <c r="K51" i="2"/>
  <c r="J51" i="2"/>
  <c r="I51" i="2"/>
  <c r="H51" i="2"/>
  <c r="G51" i="2"/>
  <c r="F51" i="2"/>
  <c r="E51" i="2"/>
  <c r="D51" i="2"/>
  <c r="C51" i="2"/>
  <c r="BB50" i="2"/>
  <c r="BC50" i="2" s="1"/>
  <c r="BD50" i="2" s="1"/>
  <c r="BE50" i="2" s="1"/>
  <c r="BF50" i="2" s="1"/>
  <c r="BG50" i="2" s="1"/>
  <c r="BH50" i="2" s="1"/>
  <c r="BI50" i="2" s="1"/>
  <c r="BJ50" i="2" s="1"/>
  <c r="BK50" i="2" s="1"/>
  <c r="BL50" i="2" s="1"/>
  <c r="BM50" i="2" s="1"/>
  <c r="BN50" i="2" s="1"/>
  <c r="BO50" i="2" s="1"/>
  <c r="BP50" i="2" s="1"/>
  <c r="BQ50" i="2" s="1"/>
  <c r="BR50" i="2" s="1"/>
  <c r="BS50" i="2" s="1"/>
  <c r="BT50" i="2" s="1"/>
  <c r="BU50" i="2" s="1"/>
  <c r="BV50" i="2" s="1"/>
  <c r="BW50" i="2" s="1"/>
  <c r="BX50" i="2" s="1"/>
  <c r="BY50" i="2" s="1"/>
  <c r="BZ50" i="2" s="1"/>
  <c r="CA50" i="2" s="1"/>
  <c r="CB50" i="2" s="1"/>
  <c r="CC50" i="2" s="1"/>
  <c r="CD50" i="2" s="1"/>
  <c r="CE50" i="2" s="1"/>
  <c r="CF50" i="2" s="1"/>
  <c r="CG50" i="2" s="1"/>
  <c r="CH50" i="2" s="1"/>
  <c r="CI50" i="2" s="1"/>
  <c r="CJ50" i="2" s="1"/>
  <c r="CK50" i="2" s="1"/>
  <c r="CL50" i="2" s="1"/>
  <c r="CM50" i="2" s="1"/>
  <c r="CN50" i="2" s="1"/>
  <c r="CO50" i="2" s="1"/>
  <c r="CP50" i="2" s="1"/>
  <c r="CQ50" i="2" s="1"/>
  <c r="CR50" i="2" s="1"/>
  <c r="CS50" i="2" s="1"/>
  <c r="CT50" i="2" s="1"/>
  <c r="CU50" i="2" s="1"/>
  <c r="CV50" i="2" s="1"/>
  <c r="CW50" i="2" s="1"/>
  <c r="CX50" i="2" s="1"/>
  <c r="CY50" i="2" s="1"/>
  <c r="CZ50" i="2" s="1"/>
  <c r="DA50" i="2" s="1"/>
  <c r="DB50" i="2" s="1"/>
  <c r="DC50" i="2" s="1"/>
  <c r="DD50" i="2" s="1"/>
  <c r="DE50" i="2" s="1"/>
  <c r="DF50" i="2" s="1"/>
  <c r="DG50" i="2" s="1"/>
  <c r="DH50" i="2" s="1"/>
  <c r="DI50" i="2" s="1"/>
  <c r="DJ50" i="2" s="1"/>
  <c r="DK50" i="2" s="1"/>
  <c r="DL50" i="2" s="1"/>
  <c r="DM50" i="2" s="1"/>
  <c r="DN50" i="2" s="1"/>
  <c r="DO50" i="2" s="1"/>
  <c r="BA50" i="2"/>
  <c r="AZ50" i="2"/>
  <c r="AY50"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R50" i="2"/>
  <c r="Q50" i="2"/>
  <c r="P50" i="2"/>
  <c r="O50" i="2"/>
  <c r="N50" i="2"/>
  <c r="M50" i="2"/>
  <c r="L50" i="2"/>
  <c r="K50" i="2"/>
  <c r="J50" i="2"/>
  <c r="I50" i="2"/>
  <c r="H50" i="2"/>
  <c r="G50" i="2"/>
  <c r="F50" i="2"/>
  <c r="E50" i="2"/>
  <c r="D50" i="2"/>
  <c r="C50" i="2"/>
  <c r="BB49" i="2"/>
  <c r="BC49" i="2" s="1"/>
  <c r="BD49" i="2" s="1"/>
  <c r="BE49" i="2" s="1"/>
  <c r="BF49" i="2" s="1"/>
  <c r="BG49" i="2" s="1"/>
  <c r="BH49" i="2" s="1"/>
  <c r="BI49" i="2" s="1"/>
  <c r="BJ49" i="2" s="1"/>
  <c r="BK49" i="2" s="1"/>
  <c r="BL49" i="2" s="1"/>
  <c r="BM49" i="2" s="1"/>
  <c r="BN49" i="2" s="1"/>
  <c r="BO49" i="2" s="1"/>
  <c r="BP49" i="2" s="1"/>
  <c r="BQ49" i="2" s="1"/>
  <c r="BR49" i="2" s="1"/>
  <c r="BS49" i="2" s="1"/>
  <c r="BT49" i="2" s="1"/>
  <c r="BU49" i="2" s="1"/>
  <c r="BV49" i="2" s="1"/>
  <c r="BW49" i="2" s="1"/>
  <c r="BX49" i="2" s="1"/>
  <c r="BY49" i="2" s="1"/>
  <c r="BZ49" i="2" s="1"/>
  <c r="CA49" i="2" s="1"/>
  <c r="CB49" i="2" s="1"/>
  <c r="CC49" i="2" s="1"/>
  <c r="CD49" i="2" s="1"/>
  <c r="CE49" i="2" s="1"/>
  <c r="CF49" i="2" s="1"/>
  <c r="CG49" i="2" s="1"/>
  <c r="CH49" i="2" s="1"/>
  <c r="CI49" i="2" s="1"/>
  <c r="CJ49" i="2" s="1"/>
  <c r="CK49" i="2" s="1"/>
  <c r="CL49" i="2" s="1"/>
  <c r="CM49" i="2" s="1"/>
  <c r="CN49" i="2" s="1"/>
  <c r="CO49" i="2" s="1"/>
  <c r="CP49" i="2" s="1"/>
  <c r="CQ49" i="2" s="1"/>
  <c r="CR49" i="2" s="1"/>
  <c r="CS49" i="2" s="1"/>
  <c r="CT49" i="2" s="1"/>
  <c r="CU49" i="2" s="1"/>
  <c r="CV49" i="2" s="1"/>
  <c r="CW49" i="2" s="1"/>
  <c r="CX49" i="2" s="1"/>
  <c r="CY49" i="2" s="1"/>
  <c r="CZ49" i="2" s="1"/>
  <c r="DA49" i="2" s="1"/>
  <c r="DB49" i="2" s="1"/>
  <c r="DC49" i="2" s="1"/>
  <c r="DD49" i="2" s="1"/>
  <c r="DE49" i="2" s="1"/>
  <c r="DF49" i="2" s="1"/>
  <c r="DG49" i="2" s="1"/>
  <c r="DH49" i="2" s="1"/>
  <c r="DI49" i="2" s="1"/>
  <c r="DJ49" i="2" s="1"/>
  <c r="DK49" i="2" s="1"/>
  <c r="DL49" i="2" s="1"/>
  <c r="DM49" i="2" s="1"/>
  <c r="DN49" i="2" s="1"/>
  <c r="DO49" i="2" s="1"/>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H49" i="2"/>
  <c r="G49" i="2"/>
  <c r="F49" i="2"/>
  <c r="E49" i="2"/>
  <c r="D49" i="2"/>
  <c r="C49" i="2"/>
  <c r="BD48" i="2"/>
  <c r="BE48" i="2" s="1"/>
  <c r="BF48" i="2" s="1"/>
  <c r="BG48" i="2" s="1"/>
  <c r="BH48" i="2" s="1"/>
  <c r="BI48" i="2" s="1"/>
  <c r="BJ48" i="2" s="1"/>
  <c r="BK48" i="2" s="1"/>
  <c r="BL48" i="2" s="1"/>
  <c r="BM48" i="2" s="1"/>
  <c r="BN48" i="2" s="1"/>
  <c r="BO48" i="2" s="1"/>
  <c r="BP48" i="2" s="1"/>
  <c r="BQ48" i="2" s="1"/>
  <c r="BR48" i="2" s="1"/>
  <c r="BS48" i="2" s="1"/>
  <c r="BT48" i="2" s="1"/>
  <c r="BU48" i="2" s="1"/>
  <c r="BV48" i="2" s="1"/>
  <c r="BW48" i="2" s="1"/>
  <c r="BX48" i="2" s="1"/>
  <c r="BY48" i="2" s="1"/>
  <c r="BZ48" i="2" s="1"/>
  <c r="CA48" i="2" s="1"/>
  <c r="CB48" i="2" s="1"/>
  <c r="CC48" i="2" s="1"/>
  <c r="CD48" i="2" s="1"/>
  <c r="CE48" i="2" s="1"/>
  <c r="CF48" i="2" s="1"/>
  <c r="CG48" i="2" s="1"/>
  <c r="CH48" i="2" s="1"/>
  <c r="CI48" i="2" s="1"/>
  <c r="CJ48" i="2" s="1"/>
  <c r="CK48" i="2" s="1"/>
  <c r="CL48" i="2" s="1"/>
  <c r="CM48" i="2" s="1"/>
  <c r="CN48" i="2" s="1"/>
  <c r="CO48" i="2" s="1"/>
  <c r="CP48" i="2" s="1"/>
  <c r="CQ48" i="2" s="1"/>
  <c r="CR48" i="2" s="1"/>
  <c r="CS48" i="2" s="1"/>
  <c r="CT48" i="2" s="1"/>
  <c r="CU48" i="2" s="1"/>
  <c r="CV48" i="2" s="1"/>
  <c r="CW48" i="2" s="1"/>
  <c r="CX48" i="2" s="1"/>
  <c r="CY48" i="2" s="1"/>
  <c r="CZ48" i="2" s="1"/>
  <c r="DA48" i="2" s="1"/>
  <c r="DB48" i="2" s="1"/>
  <c r="DC48" i="2" s="1"/>
  <c r="DD48" i="2" s="1"/>
  <c r="DE48" i="2" s="1"/>
  <c r="DF48" i="2" s="1"/>
  <c r="DG48" i="2" s="1"/>
  <c r="DH48" i="2" s="1"/>
  <c r="DI48" i="2" s="1"/>
  <c r="DJ48" i="2" s="1"/>
  <c r="DK48" i="2" s="1"/>
  <c r="DL48" i="2" s="1"/>
  <c r="DM48" i="2" s="1"/>
  <c r="DN48" i="2" s="1"/>
  <c r="DO48" i="2" s="1"/>
  <c r="BB48" i="2"/>
  <c r="BC48" i="2" s="1"/>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E48" i="2"/>
  <c r="D48" i="2"/>
  <c r="C48" i="2"/>
  <c r="BC47" i="2"/>
  <c r="BD47" i="2" s="1"/>
  <c r="BE47" i="2" s="1"/>
  <c r="BF47" i="2" s="1"/>
  <c r="BG47" i="2" s="1"/>
  <c r="BH47" i="2" s="1"/>
  <c r="BI47" i="2" s="1"/>
  <c r="BJ47" i="2" s="1"/>
  <c r="BK47" i="2" s="1"/>
  <c r="BL47" i="2" s="1"/>
  <c r="BM47" i="2" s="1"/>
  <c r="BN47" i="2" s="1"/>
  <c r="BO47" i="2" s="1"/>
  <c r="BP47" i="2" s="1"/>
  <c r="BQ47" i="2" s="1"/>
  <c r="BR47" i="2" s="1"/>
  <c r="BS47" i="2" s="1"/>
  <c r="BT47" i="2" s="1"/>
  <c r="BU47" i="2" s="1"/>
  <c r="BV47" i="2" s="1"/>
  <c r="BW47" i="2" s="1"/>
  <c r="BX47" i="2" s="1"/>
  <c r="BY47" i="2" s="1"/>
  <c r="BZ47" i="2" s="1"/>
  <c r="CA47" i="2" s="1"/>
  <c r="CB47" i="2" s="1"/>
  <c r="CC47" i="2" s="1"/>
  <c r="CD47" i="2" s="1"/>
  <c r="CE47" i="2" s="1"/>
  <c r="CF47" i="2" s="1"/>
  <c r="CG47" i="2" s="1"/>
  <c r="CH47" i="2" s="1"/>
  <c r="CI47" i="2" s="1"/>
  <c r="CJ47" i="2" s="1"/>
  <c r="CK47" i="2" s="1"/>
  <c r="CL47" i="2" s="1"/>
  <c r="CM47" i="2" s="1"/>
  <c r="CN47" i="2" s="1"/>
  <c r="CO47" i="2" s="1"/>
  <c r="CP47" i="2" s="1"/>
  <c r="CQ47" i="2" s="1"/>
  <c r="CR47" i="2" s="1"/>
  <c r="CS47" i="2" s="1"/>
  <c r="CT47" i="2" s="1"/>
  <c r="CU47" i="2" s="1"/>
  <c r="CV47" i="2" s="1"/>
  <c r="CW47" i="2" s="1"/>
  <c r="CX47" i="2" s="1"/>
  <c r="CY47" i="2" s="1"/>
  <c r="CZ47" i="2" s="1"/>
  <c r="DA47" i="2" s="1"/>
  <c r="DB47" i="2" s="1"/>
  <c r="DC47" i="2" s="1"/>
  <c r="DD47" i="2" s="1"/>
  <c r="DE47" i="2" s="1"/>
  <c r="DF47" i="2" s="1"/>
  <c r="DG47" i="2" s="1"/>
  <c r="DH47" i="2" s="1"/>
  <c r="DI47" i="2" s="1"/>
  <c r="DJ47" i="2" s="1"/>
  <c r="DK47" i="2" s="1"/>
  <c r="DL47" i="2" s="1"/>
  <c r="DM47" i="2" s="1"/>
  <c r="DN47" i="2" s="1"/>
  <c r="DO47" i="2" s="1"/>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D47" i="2"/>
  <c r="C47" i="2"/>
  <c r="BB46" i="2"/>
  <c r="BC46" i="2" s="1"/>
  <c r="BD46" i="2" s="1"/>
  <c r="BE46" i="2" s="1"/>
  <c r="BF46" i="2" s="1"/>
  <c r="BG46" i="2" s="1"/>
  <c r="BH46" i="2" s="1"/>
  <c r="BI46" i="2" s="1"/>
  <c r="BJ46" i="2" s="1"/>
  <c r="BK46" i="2" s="1"/>
  <c r="BL46" i="2" s="1"/>
  <c r="BM46" i="2" s="1"/>
  <c r="BN46" i="2" s="1"/>
  <c r="BO46" i="2" s="1"/>
  <c r="BP46" i="2" s="1"/>
  <c r="BQ46" i="2" s="1"/>
  <c r="BR46" i="2" s="1"/>
  <c r="BS46" i="2" s="1"/>
  <c r="BT46" i="2" s="1"/>
  <c r="BU46" i="2" s="1"/>
  <c r="BV46" i="2" s="1"/>
  <c r="BW46" i="2" s="1"/>
  <c r="BX46" i="2" s="1"/>
  <c r="BY46" i="2" s="1"/>
  <c r="BZ46" i="2" s="1"/>
  <c r="CA46" i="2" s="1"/>
  <c r="CB46" i="2" s="1"/>
  <c r="CC46" i="2" s="1"/>
  <c r="CD46" i="2" s="1"/>
  <c r="CE46" i="2" s="1"/>
  <c r="CF46" i="2" s="1"/>
  <c r="CG46" i="2" s="1"/>
  <c r="CH46" i="2" s="1"/>
  <c r="CI46" i="2" s="1"/>
  <c r="CJ46" i="2" s="1"/>
  <c r="CK46" i="2" s="1"/>
  <c r="CL46" i="2" s="1"/>
  <c r="CM46" i="2" s="1"/>
  <c r="CN46" i="2" s="1"/>
  <c r="CO46" i="2" s="1"/>
  <c r="CP46" i="2" s="1"/>
  <c r="CQ46" i="2" s="1"/>
  <c r="CR46" i="2" s="1"/>
  <c r="CS46" i="2" s="1"/>
  <c r="CT46" i="2" s="1"/>
  <c r="CU46" i="2" s="1"/>
  <c r="CV46" i="2" s="1"/>
  <c r="CW46" i="2" s="1"/>
  <c r="CX46" i="2" s="1"/>
  <c r="CY46" i="2" s="1"/>
  <c r="CZ46" i="2" s="1"/>
  <c r="DA46" i="2" s="1"/>
  <c r="DB46" i="2" s="1"/>
  <c r="DC46" i="2" s="1"/>
  <c r="DD46" i="2" s="1"/>
  <c r="DE46" i="2" s="1"/>
  <c r="DF46" i="2" s="1"/>
  <c r="DG46" i="2" s="1"/>
  <c r="DH46" i="2" s="1"/>
  <c r="DI46" i="2" s="1"/>
  <c r="DJ46" i="2" s="1"/>
  <c r="DK46" i="2" s="1"/>
  <c r="DL46" i="2" s="1"/>
  <c r="DM46" i="2" s="1"/>
  <c r="DN46" i="2" s="1"/>
  <c r="DO46" i="2" s="1"/>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H46" i="2"/>
  <c r="G46" i="2"/>
  <c r="F46" i="2"/>
  <c r="E46" i="2"/>
  <c r="D46" i="2"/>
  <c r="C46" i="2"/>
  <c r="BC45" i="2"/>
  <c r="BD45" i="2" s="1"/>
  <c r="BE45" i="2" s="1"/>
  <c r="BF45" i="2" s="1"/>
  <c r="BG45" i="2" s="1"/>
  <c r="BH45" i="2" s="1"/>
  <c r="BI45" i="2" s="1"/>
  <c r="BJ45" i="2" s="1"/>
  <c r="BK45" i="2" s="1"/>
  <c r="BL45" i="2" s="1"/>
  <c r="BM45" i="2" s="1"/>
  <c r="BN45" i="2" s="1"/>
  <c r="BO45" i="2" s="1"/>
  <c r="BP45" i="2" s="1"/>
  <c r="BQ45" i="2" s="1"/>
  <c r="BR45" i="2" s="1"/>
  <c r="BS45" i="2" s="1"/>
  <c r="BT45" i="2" s="1"/>
  <c r="BU45" i="2" s="1"/>
  <c r="BV45" i="2" s="1"/>
  <c r="BW45" i="2" s="1"/>
  <c r="BX45" i="2" s="1"/>
  <c r="BY45" i="2" s="1"/>
  <c r="BZ45" i="2" s="1"/>
  <c r="CA45" i="2" s="1"/>
  <c r="CB45" i="2" s="1"/>
  <c r="CC45" i="2" s="1"/>
  <c r="CD45" i="2" s="1"/>
  <c r="CE45" i="2" s="1"/>
  <c r="CF45" i="2" s="1"/>
  <c r="CG45" i="2" s="1"/>
  <c r="CH45" i="2" s="1"/>
  <c r="CI45" i="2" s="1"/>
  <c r="CJ45" i="2" s="1"/>
  <c r="CK45" i="2" s="1"/>
  <c r="CL45" i="2" s="1"/>
  <c r="CM45" i="2" s="1"/>
  <c r="CN45" i="2" s="1"/>
  <c r="CO45" i="2" s="1"/>
  <c r="CP45" i="2" s="1"/>
  <c r="CQ45" i="2" s="1"/>
  <c r="CR45" i="2" s="1"/>
  <c r="CS45" i="2" s="1"/>
  <c r="CT45" i="2" s="1"/>
  <c r="CU45" i="2" s="1"/>
  <c r="CV45" i="2" s="1"/>
  <c r="CW45" i="2" s="1"/>
  <c r="CX45" i="2" s="1"/>
  <c r="CY45" i="2" s="1"/>
  <c r="CZ45" i="2" s="1"/>
  <c r="DA45" i="2" s="1"/>
  <c r="DB45" i="2" s="1"/>
  <c r="DC45" i="2" s="1"/>
  <c r="DD45" i="2" s="1"/>
  <c r="DE45" i="2" s="1"/>
  <c r="DF45" i="2" s="1"/>
  <c r="DG45" i="2" s="1"/>
  <c r="DH45" i="2" s="1"/>
  <c r="DI45" i="2" s="1"/>
  <c r="DJ45" i="2" s="1"/>
  <c r="DK45" i="2" s="1"/>
  <c r="DL45" i="2" s="1"/>
  <c r="DM45" i="2" s="1"/>
  <c r="DN45" i="2" s="1"/>
  <c r="DO45" i="2" s="1"/>
  <c r="BB45"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J45" i="2"/>
  <c r="I45" i="2"/>
  <c r="H45" i="2"/>
  <c r="G45" i="2"/>
  <c r="F45" i="2"/>
  <c r="E45" i="2"/>
  <c r="D45" i="2"/>
  <c r="C45" i="2"/>
  <c r="BB44" i="2"/>
  <c r="BC44" i="2" s="1"/>
  <c r="BD44" i="2" s="1"/>
  <c r="BE44" i="2" s="1"/>
  <c r="BF44" i="2" s="1"/>
  <c r="BG44" i="2" s="1"/>
  <c r="BH44" i="2" s="1"/>
  <c r="BI44" i="2" s="1"/>
  <c r="BJ44" i="2" s="1"/>
  <c r="BK44" i="2" s="1"/>
  <c r="BL44" i="2" s="1"/>
  <c r="BM44" i="2" s="1"/>
  <c r="BN44" i="2" s="1"/>
  <c r="BO44" i="2" s="1"/>
  <c r="BP44" i="2" s="1"/>
  <c r="BQ44" i="2" s="1"/>
  <c r="BR44" i="2" s="1"/>
  <c r="BS44" i="2" s="1"/>
  <c r="BT44" i="2" s="1"/>
  <c r="BU44" i="2" s="1"/>
  <c r="BV44" i="2" s="1"/>
  <c r="BW44" i="2" s="1"/>
  <c r="BX44" i="2" s="1"/>
  <c r="BY44" i="2" s="1"/>
  <c r="BZ44" i="2" s="1"/>
  <c r="CA44" i="2" s="1"/>
  <c r="CB44" i="2" s="1"/>
  <c r="CC44" i="2" s="1"/>
  <c r="CD44" i="2" s="1"/>
  <c r="CE44" i="2" s="1"/>
  <c r="CF44" i="2" s="1"/>
  <c r="CG44" i="2" s="1"/>
  <c r="CH44" i="2" s="1"/>
  <c r="CI44" i="2" s="1"/>
  <c r="CJ44" i="2" s="1"/>
  <c r="CK44" i="2" s="1"/>
  <c r="CL44" i="2" s="1"/>
  <c r="CM44" i="2" s="1"/>
  <c r="CN44" i="2" s="1"/>
  <c r="CO44" i="2" s="1"/>
  <c r="CP44" i="2" s="1"/>
  <c r="CQ44" i="2" s="1"/>
  <c r="CR44" i="2" s="1"/>
  <c r="CS44" i="2" s="1"/>
  <c r="CT44" i="2" s="1"/>
  <c r="CU44" i="2" s="1"/>
  <c r="CV44" i="2" s="1"/>
  <c r="CW44" i="2" s="1"/>
  <c r="CX44" i="2" s="1"/>
  <c r="CY44" i="2" s="1"/>
  <c r="CZ44" i="2" s="1"/>
  <c r="DA44" i="2" s="1"/>
  <c r="DB44" i="2" s="1"/>
  <c r="DC44" i="2" s="1"/>
  <c r="DD44" i="2" s="1"/>
  <c r="DE44" i="2" s="1"/>
  <c r="DF44" i="2" s="1"/>
  <c r="DG44" i="2" s="1"/>
  <c r="DH44" i="2" s="1"/>
  <c r="DI44" i="2" s="1"/>
  <c r="DJ44" i="2" s="1"/>
  <c r="DK44" i="2" s="1"/>
  <c r="DL44" i="2" s="1"/>
  <c r="DM44" i="2" s="1"/>
  <c r="DN44" i="2" s="1"/>
  <c r="DO44" i="2" s="1"/>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I44" i="2"/>
  <c r="H44" i="2"/>
  <c r="G44" i="2"/>
  <c r="F44" i="2"/>
  <c r="E44" i="2"/>
  <c r="D44" i="2"/>
  <c r="C44" i="2"/>
  <c r="BB43" i="2"/>
  <c r="BC43" i="2" s="1"/>
  <c r="BD43" i="2" s="1"/>
  <c r="BE43" i="2" s="1"/>
  <c r="BF43" i="2" s="1"/>
  <c r="BG43" i="2" s="1"/>
  <c r="BH43" i="2" s="1"/>
  <c r="BI43" i="2" s="1"/>
  <c r="BJ43" i="2" s="1"/>
  <c r="BK43" i="2" s="1"/>
  <c r="BL43" i="2" s="1"/>
  <c r="BM43" i="2" s="1"/>
  <c r="BN43" i="2" s="1"/>
  <c r="BO43" i="2" s="1"/>
  <c r="BP43" i="2" s="1"/>
  <c r="BQ43" i="2" s="1"/>
  <c r="BR43" i="2" s="1"/>
  <c r="BS43" i="2" s="1"/>
  <c r="BT43" i="2" s="1"/>
  <c r="BU43" i="2" s="1"/>
  <c r="BV43" i="2" s="1"/>
  <c r="BW43" i="2" s="1"/>
  <c r="BX43" i="2" s="1"/>
  <c r="BY43" i="2" s="1"/>
  <c r="BZ43" i="2" s="1"/>
  <c r="CA43" i="2" s="1"/>
  <c r="CB43" i="2" s="1"/>
  <c r="CC43" i="2" s="1"/>
  <c r="CD43" i="2" s="1"/>
  <c r="CE43" i="2" s="1"/>
  <c r="CF43" i="2" s="1"/>
  <c r="CG43" i="2" s="1"/>
  <c r="CH43" i="2" s="1"/>
  <c r="CI43" i="2" s="1"/>
  <c r="CJ43" i="2" s="1"/>
  <c r="CK43" i="2" s="1"/>
  <c r="CL43" i="2" s="1"/>
  <c r="CM43" i="2" s="1"/>
  <c r="CN43" i="2" s="1"/>
  <c r="CO43" i="2" s="1"/>
  <c r="CP43" i="2" s="1"/>
  <c r="CQ43" i="2" s="1"/>
  <c r="CR43" i="2" s="1"/>
  <c r="CS43" i="2" s="1"/>
  <c r="CT43" i="2" s="1"/>
  <c r="CU43" i="2" s="1"/>
  <c r="CV43" i="2" s="1"/>
  <c r="CW43" i="2" s="1"/>
  <c r="CX43" i="2" s="1"/>
  <c r="CY43" i="2" s="1"/>
  <c r="CZ43" i="2" s="1"/>
  <c r="DA43" i="2" s="1"/>
  <c r="DB43" i="2" s="1"/>
  <c r="DC43" i="2" s="1"/>
  <c r="DD43" i="2" s="1"/>
  <c r="DE43" i="2" s="1"/>
  <c r="DF43" i="2" s="1"/>
  <c r="DG43" i="2" s="1"/>
  <c r="DH43" i="2" s="1"/>
  <c r="DI43" i="2" s="1"/>
  <c r="DJ43" i="2" s="1"/>
  <c r="DK43" i="2" s="1"/>
  <c r="DL43" i="2" s="1"/>
  <c r="DM43" i="2" s="1"/>
  <c r="DN43" i="2" s="1"/>
  <c r="DO43" i="2" s="1"/>
  <c r="BA43" i="2"/>
  <c r="AZ43" i="2"/>
  <c r="AY43" i="2"/>
  <c r="AX43" i="2"/>
  <c r="AW43" i="2"/>
  <c r="AV43" i="2"/>
  <c r="AU43" i="2"/>
  <c r="AT43" i="2"/>
  <c r="AS43" i="2"/>
  <c r="AR43" i="2"/>
  <c r="AQ43" i="2"/>
  <c r="AP43" i="2"/>
  <c r="AO43" i="2"/>
  <c r="AN43" i="2"/>
  <c r="AM43" i="2"/>
  <c r="AL43" i="2"/>
  <c r="AK43" i="2"/>
  <c r="AJ43" i="2"/>
  <c r="AI43" i="2"/>
  <c r="AH43" i="2"/>
  <c r="AG43" i="2"/>
  <c r="AF43" i="2"/>
  <c r="AE43" i="2"/>
  <c r="AD43" i="2"/>
  <c r="AC43" i="2"/>
  <c r="AB43" i="2"/>
  <c r="AA43" i="2"/>
  <c r="Z43" i="2"/>
  <c r="Y43" i="2"/>
  <c r="X43" i="2"/>
  <c r="W43" i="2"/>
  <c r="V43" i="2"/>
  <c r="U43" i="2"/>
  <c r="T43" i="2"/>
  <c r="S43" i="2"/>
  <c r="R43" i="2"/>
  <c r="Q43" i="2"/>
  <c r="P43" i="2"/>
  <c r="O43" i="2"/>
  <c r="N43" i="2"/>
  <c r="M43" i="2"/>
  <c r="L43" i="2"/>
  <c r="K43" i="2"/>
  <c r="J43" i="2"/>
  <c r="I43" i="2"/>
  <c r="H43" i="2"/>
  <c r="G43" i="2"/>
  <c r="F43" i="2"/>
  <c r="E43" i="2"/>
  <c r="D43" i="2"/>
  <c r="C43" i="2"/>
  <c r="BB42" i="2"/>
  <c r="BC42" i="2" s="1"/>
  <c r="BD42" i="2" s="1"/>
  <c r="BE42" i="2" s="1"/>
  <c r="BF42" i="2" s="1"/>
  <c r="BG42" i="2" s="1"/>
  <c r="BH42" i="2" s="1"/>
  <c r="BI42" i="2" s="1"/>
  <c r="BJ42" i="2" s="1"/>
  <c r="BK42" i="2" s="1"/>
  <c r="BL42" i="2" s="1"/>
  <c r="BM42" i="2" s="1"/>
  <c r="BN42" i="2" s="1"/>
  <c r="BO42" i="2" s="1"/>
  <c r="BP42" i="2" s="1"/>
  <c r="BQ42" i="2" s="1"/>
  <c r="BR42" i="2" s="1"/>
  <c r="BS42" i="2" s="1"/>
  <c r="BT42" i="2" s="1"/>
  <c r="BU42" i="2" s="1"/>
  <c r="BV42" i="2" s="1"/>
  <c r="BW42" i="2" s="1"/>
  <c r="BX42" i="2" s="1"/>
  <c r="BY42" i="2" s="1"/>
  <c r="BZ42" i="2" s="1"/>
  <c r="CA42" i="2" s="1"/>
  <c r="CB42" i="2" s="1"/>
  <c r="CC42" i="2" s="1"/>
  <c r="CD42" i="2" s="1"/>
  <c r="CE42" i="2" s="1"/>
  <c r="CF42" i="2" s="1"/>
  <c r="CG42" i="2" s="1"/>
  <c r="CH42" i="2" s="1"/>
  <c r="CI42" i="2" s="1"/>
  <c r="CJ42" i="2" s="1"/>
  <c r="CK42" i="2" s="1"/>
  <c r="CL42" i="2" s="1"/>
  <c r="CM42" i="2" s="1"/>
  <c r="CN42" i="2" s="1"/>
  <c r="CO42" i="2" s="1"/>
  <c r="CP42" i="2" s="1"/>
  <c r="CQ42" i="2" s="1"/>
  <c r="CR42" i="2" s="1"/>
  <c r="CS42" i="2" s="1"/>
  <c r="CT42" i="2" s="1"/>
  <c r="CU42" i="2" s="1"/>
  <c r="CV42" i="2" s="1"/>
  <c r="CW42" i="2" s="1"/>
  <c r="CX42" i="2" s="1"/>
  <c r="CY42" i="2" s="1"/>
  <c r="CZ42" i="2" s="1"/>
  <c r="DA42" i="2" s="1"/>
  <c r="DB42" i="2" s="1"/>
  <c r="DC42" i="2" s="1"/>
  <c r="DD42" i="2" s="1"/>
  <c r="DE42" i="2" s="1"/>
  <c r="DF42" i="2" s="1"/>
  <c r="DG42" i="2" s="1"/>
  <c r="DH42" i="2" s="1"/>
  <c r="DI42" i="2" s="1"/>
  <c r="DJ42" i="2" s="1"/>
  <c r="DK42" i="2" s="1"/>
  <c r="DL42" i="2" s="1"/>
  <c r="DM42" i="2" s="1"/>
  <c r="DN42" i="2" s="1"/>
  <c r="DO42" i="2" s="1"/>
  <c r="BA42" i="2"/>
  <c r="AZ42" i="2"/>
  <c r="AY42"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R42" i="2"/>
  <c r="Q42" i="2"/>
  <c r="P42" i="2"/>
  <c r="O42" i="2"/>
  <c r="N42" i="2"/>
  <c r="M42" i="2"/>
  <c r="L42" i="2"/>
  <c r="K42" i="2"/>
  <c r="J42" i="2"/>
  <c r="I42" i="2"/>
  <c r="H42" i="2"/>
  <c r="G42" i="2"/>
  <c r="F42" i="2"/>
  <c r="E42" i="2"/>
  <c r="D42" i="2"/>
  <c r="C42" i="2"/>
  <c r="BB41" i="2"/>
  <c r="BC41" i="2" s="1"/>
  <c r="BD41" i="2" s="1"/>
  <c r="BE41" i="2" s="1"/>
  <c r="BF41" i="2" s="1"/>
  <c r="BG41" i="2" s="1"/>
  <c r="BH41" i="2" s="1"/>
  <c r="BI41" i="2" s="1"/>
  <c r="BJ41" i="2" s="1"/>
  <c r="BK41" i="2" s="1"/>
  <c r="BL41" i="2" s="1"/>
  <c r="BM41" i="2" s="1"/>
  <c r="BN41" i="2" s="1"/>
  <c r="BO41" i="2" s="1"/>
  <c r="BP41" i="2" s="1"/>
  <c r="BQ41" i="2" s="1"/>
  <c r="BR41" i="2" s="1"/>
  <c r="BS41" i="2" s="1"/>
  <c r="BT41" i="2" s="1"/>
  <c r="BU41" i="2" s="1"/>
  <c r="BV41" i="2" s="1"/>
  <c r="BW41" i="2" s="1"/>
  <c r="BX41" i="2" s="1"/>
  <c r="BY41" i="2" s="1"/>
  <c r="BZ41" i="2" s="1"/>
  <c r="CA41" i="2" s="1"/>
  <c r="CB41" i="2" s="1"/>
  <c r="CC41" i="2" s="1"/>
  <c r="CD41" i="2" s="1"/>
  <c r="CE41" i="2" s="1"/>
  <c r="CF41" i="2" s="1"/>
  <c r="CG41" i="2" s="1"/>
  <c r="CH41" i="2" s="1"/>
  <c r="CI41" i="2" s="1"/>
  <c r="CJ41" i="2" s="1"/>
  <c r="CK41" i="2" s="1"/>
  <c r="CL41" i="2" s="1"/>
  <c r="CM41" i="2" s="1"/>
  <c r="CN41" i="2" s="1"/>
  <c r="CO41" i="2" s="1"/>
  <c r="CP41" i="2" s="1"/>
  <c r="CQ41" i="2" s="1"/>
  <c r="CR41" i="2" s="1"/>
  <c r="CS41" i="2" s="1"/>
  <c r="CT41" i="2" s="1"/>
  <c r="CU41" i="2" s="1"/>
  <c r="CV41" i="2" s="1"/>
  <c r="CW41" i="2" s="1"/>
  <c r="CX41" i="2" s="1"/>
  <c r="CY41" i="2" s="1"/>
  <c r="CZ41" i="2" s="1"/>
  <c r="DA41" i="2" s="1"/>
  <c r="DB41" i="2" s="1"/>
  <c r="DC41" i="2" s="1"/>
  <c r="DD41" i="2" s="1"/>
  <c r="DE41" i="2" s="1"/>
  <c r="DF41" i="2" s="1"/>
  <c r="DG41" i="2" s="1"/>
  <c r="DH41" i="2" s="1"/>
  <c r="DI41" i="2" s="1"/>
  <c r="DJ41" i="2" s="1"/>
  <c r="DK41" i="2" s="1"/>
  <c r="DL41" i="2" s="1"/>
  <c r="DM41" i="2" s="1"/>
  <c r="DN41" i="2" s="1"/>
  <c r="DO41" i="2" s="1"/>
  <c r="BA41" i="2"/>
  <c r="AZ41" i="2"/>
  <c r="AY41"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R41" i="2"/>
  <c r="Q41" i="2"/>
  <c r="P41" i="2"/>
  <c r="O41" i="2"/>
  <c r="N41" i="2"/>
  <c r="M41" i="2"/>
  <c r="L41" i="2"/>
  <c r="K41" i="2"/>
  <c r="J41" i="2"/>
  <c r="I41" i="2"/>
  <c r="H41" i="2"/>
  <c r="G41" i="2"/>
  <c r="F41" i="2"/>
  <c r="E41" i="2"/>
  <c r="D41" i="2"/>
  <c r="C41" i="2"/>
  <c r="BB40" i="2"/>
  <c r="BC40" i="2" s="1"/>
  <c r="BD40" i="2" s="1"/>
  <c r="BE40" i="2" s="1"/>
  <c r="BF40" i="2" s="1"/>
  <c r="BG40" i="2" s="1"/>
  <c r="BH40" i="2" s="1"/>
  <c r="BI40" i="2" s="1"/>
  <c r="BJ40" i="2" s="1"/>
  <c r="BK40" i="2" s="1"/>
  <c r="BL40" i="2" s="1"/>
  <c r="BM40" i="2" s="1"/>
  <c r="BN40" i="2" s="1"/>
  <c r="BO40" i="2" s="1"/>
  <c r="BP40" i="2" s="1"/>
  <c r="BQ40" i="2" s="1"/>
  <c r="BR40" i="2" s="1"/>
  <c r="BS40" i="2" s="1"/>
  <c r="BT40" i="2" s="1"/>
  <c r="BU40" i="2" s="1"/>
  <c r="BV40" i="2" s="1"/>
  <c r="BW40" i="2" s="1"/>
  <c r="BX40" i="2" s="1"/>
  <c r="BY40" i="2" s="1"/>
  <c r="BZ40" i="2" s="1"/>
  <c r="CA40" i="2" s="1"/>
  <c r="CB40" i="2" s="1"/>
  <c r="CC40" i="2" s="1"/>
  <c r="CD40" i="2" s="1"/>
  <c r="CE40" i="2" s="1"/>
  <c r="CF40" i="2" s="1"/>
  <c r="CG40" i="2" s="1"/>
  <c r="CH40" i="2" s="1"/>
  <c r="CI40" i="2" s="1"/>
  <c r="CJ40" i="2" s="1"/>
  <c r="CK40" i="2" s="1"/>
  <c r="CL40" i="2" s="1"/>
  <c r="CM40" i="2" s="1"/>
  <c r="CN40" i="2" s="1"/>
  <c r="CO40" i="2" s="1"/>
  <c r="CP40" i="2" s="1"/>
  <c r="CQ40" i="2" s="1"/>
  <c r="CR40" i="2" s="1"/>
  <c r="CS40" i="2" s="1"/>
  <c r="CT40" i="2" s="1"/>
  <c r="CU40" i="2" s="1"/>
  <c r="CV40" i="2" s="1"/>
  <c r="CW40" i="2" s="1"/>
  <c r="CX40" i="2" s="1"/>
  <c r="CY40" i="2" s="1"/>
  <c r="CZ40" i="2" s="1"/>
  <c r="DA40" i="2" s="1"/>
  <c r="DB40" i="2" s="1"/>
  <c r="DC40" i="2" s="1"/>
  <c r="DD40" i="2" s="1"/>
  <c r="DE40" i="2" s="1"/>
  <c r="DF40" i="2" s="1"/>
  <c r="DG40" i="2" s="1"/>
  <c r="DH40" i="2" s="1"/>
  <c r="DI40" i="2" s="1"/>
  <c r="DJ40" i="2" s="1"/>
  <c r="DK40" i="2" s="1"/>
  <c r="DL40" i="2" s="1"/>
  <c r="DM40" i="2" s="1"/>
  <c r="DN40" i="2" s="1"/>
  <c r="DO40" i="2" s="1"/>
  <c r="BA40" i="2"/>
  <c r="AZ40" i="2"/>
  <c r="AY40" i="2"/>
  <c r="AX40" i="2"/>
  <c r="AW40" i="2"/>
  <c r="AV40" i="2"/>
  <c r="AU40" i="2"/>
  <c r="AT40" i="2"/>
  <c r="AS40" i="2"/>
  <c r="AR40" i="2"/>
  <c r="AQ40" i="2"/>
  <c r="AP40" i="2"/>
  <c r="AO40" i="2"/>
  <c r="AN40" i="2"/>
  <c r="AM40" i="2"/>
  <c r="AL40" i="2"/>
  <c r="AK40" i="2"/>
  <c r="AJ40" i="2"/>
  <c r="AI40" i="2"/>
  <c r="AH40" i="2"/>
  <c r="AG40" i="2"/>
  <c r="AF40" i="2"/>
  <c r="AE40" i="2"/>
  <c r="AD40" i="2"/>
  <c r="AC40" i="2"/>
  <c r="AB40" i="2"/>
  <c r="AA40" i="2"/>
  <c r="Z40" i="2"/>
  <c r="Y40" i="2"/>
  <c r="X40" i="2"/>
  <c r="W40" i="2"/>
  <c r="V40" i="2"/>
  <c r="U40" i="2"/>
  <c r="T40" i="2"/>
  <c r="S40" i="2"/>
  <c r="R40" i="2"/>
  <c r="Q40" i="2"/>
  <c r="P40" i="2"/>
  <c r="O40" i="2"/>
  <c r="N40" i="2"/>
  <c r="M40" i="2"/>
  <c r="L40" i="2"/>
  <c r="K40" i="2"/>
  <c r="J40" i="2"/>
  <c r="I40" i="2"/>
  <c r="H40" i="2"/>
  <c r="G40" i="2"/>
  <c r="F40" i="2"/>
  <c r="E40" i="2"/>
  <c r="D40" i="2"/>
  <c r="C40" i="2"/>
  <c r="C7" i="2" l="1"/>
  <c r="DP40" i="2"/>
  <c r="DQ40" i="2" s="1"/>
  <c r="DP41" i="2"/>
  <c r="DQ41" i="2" s="1"/>
  <c r="DP42" i="2"/>
  <c r="DQ42" i="2" s="1"/>
  <c r="DP43" i="2"/>
  <c r="DQ43" i="2" s="1"/>
  <c r="DR43" i="2" s="1"/>
  <c r="DR145" i="2" s="1"/>
  <c r="DP44" i="2"/>
  <c r="DQ44" i="2" s="1"/>
  <c r="DR44" i="2" s="1"/>
  <c r="DS44" i="2" s="1"/>
  <c r="DP45" i="2"/>
  <c r="DQ45" i="2" s="1"/>
  <c r="DP46" i="2"/>
  <c r="DQ46" i="2" s="1"/>
  <c r="DP47" i="2"/>
  <c r="DQ47" i="2" s="1"/>
  <c r="DR47" i="2" s="1"/>
  <c r="DR149" i="2" s="1"/>
  <c r="DS47" i="2"/>
  <c r="DP48" i="2"/>
  <c r="DQ48" i="2" s="1"/>
  <c r="DP49" i="2"/>
  <c r="DQ49" i="2" s="1"/>
  <c r="DR49" i="2" s="1"/>
  <c r="DR151" i="2" s="1"/>
  <c r="DP50" i="2"/>
  <c r="DQ50" i="2" s="1"/>
  <c r="DP51" i="2"/>
  <c r="DQ51" i="2" s="1"/>
  <c r="DR51" i="2" s="1"/>
  <c r="DR153" i="2" s="1"/>
  <c r="DP52" i="2"/>
  <c r="DQ52" i="2" s="1"/>
  <c r="DR52" i="2" s="1"/>
  <c r="DS52" i="2" s="1"/>
  <c r="DP53" i="2"/>
  <c r="DQ53" i="2" s="1"/>
  <c r="DP54" i="2"/>
  <c r="DQ54" i="2" s="1"/>
  <c r="DP55" i="2"/>
  <c r="DQ55" i="2" s="1"/>
  <c r="DR55" i="2" s="1"/>
  <c r="DR157" i="2" s="1"/>
  <c r="DP56" i="2"/>
  <c r="DQ56" i="2" s="1"/>
  <c r="DP57" i="2"/>
  <c r="DQ57" i="2" s="1"/>
  <c r="DR57" i="2" s="1"/>
  <c r="DR159" i="2" s="1"/>
  <c r="DP58" i="2"/>
  <c r="DQ58" i="2" s="1"/>
  <c r="DP59" i="2"/>
  <c r="DQ59" i="2" s="1"/>
  <c r="DR59" i="2" s="1"/>
  <c r="DR161" i="2" s="1"/>
  <c r="DP60" i="2"/>
  <c r="DQ60" i="2" s="1"/>
  <c r="DR60" i="2" s="1"/>
  <c r="DR162" i="2" s="1"/>
  <c r="DS60" i="2"/>
  <c r="DP61" i="2"/>
  <c r="DQ61" i="2" s="1"/>
  <c r="DP62" i="2"/>
  <c r="DQ62" i="2" s="1"/>
  <c r="DP63" i="2"/>
  <c r="DQ63" i="2" s="1"/>
  <c r="DR63" i="2" s="1"/>
  <c r="DR165" i="2" s="1"/>
  <c r="DL142" i="2"/>
  <c r="DM142" i="2"/>
  <c r="DN142" i="2"/>
  <c r="DO142" i="2"/>
  <c r="DP142" i="2"/>
  <c r="DL143" i="2"/>
  <c r="DM143" i="2"/>
  <c r="DN143" i="2"/>
  <c r="DO143" i="2"/>
  <c r="DL144" i="2"/>
  <c r="DM144" i="2"/>
  <c r="DN144" i="2"/>
  <c r="DO144" i="2"/>
  <c r="DL145" i="2"/>
  <c r="DM145" i="2"/>
  <c r="DN145" i="2"/>
  <c r="DO145" i="2"/>
  <c r="DP145" i="2"/>
  <c r="DL146" i="2"/>
  <c r="DM146" i="2"/>
  <c r="DN146" i="2"/>
  <c r="DO146" i="2"/>
  <c r="DL147" i="2"/>
  <c r="DM147" i="2"/>
  <c r="DN147" i="2"/>
  <c r="DO147" i="2"/>
  <c r="DL148" i="2"/>
  <c r="DM148" i="2"/>
  <c r="DN148" i="2"/>
  <c r="DO148" i="2"/>
  <c r="DL149" i="2"/>
  <c r="DM149" i="2"/>
  <c r="DN149" i="2"/>
  <c r="DO149" i="2"/>
  <c r="DL150" i="2"/>
  <c r="DM150" i="2"/>
  <c r="DN150" i="2"/>
  <c r="DO150" i="2"/>
  <c r="DP150" i="2"/>
  <c r="DL151" i="2"/>
  <c r="DM151" i="2"/>
  <c r="DN151" i="2"/>
  <c r="DO151" i="2"/>
  <c r="DP151" i="2"/>
  <c r="DL152" i="2"/>
  <c r="DM152" i="2"/>
  <c r="DN152" i="2"/>
  <c r="DO152" i="2"/>
  <c r="DL153" i="2"/>
  <c r="DM153" i="2"/>
  <c r="DN153" i="2"/>
  <c r="DO153" i="2"/>
  <c r="DQ153" i="2"/>
  <c r="DL154" i="2"/>
  <c r="DM154" i="2"/>
  <c r="DN154" i="2"/>
  <c r="DO154" i="2"/>
  <c r="DP154" i="2"/>
  <c r="DL155" i="2"/>
  <c r="DM155" i="2"/>
  <c r="DN155" i="2"/>
  <c r="DO155" i="2"/>
  <c r="DL156" i="2"/>
  <c r="DM156" i="2"/>
  <c r="DN156" i="2"/>
  <c r="DO156" i="2"/>
  <c r="DL157" i="2"/>
  <c r="DM157" i="2"/>
  <c r="DN157" i="2"/>
  <c r="DO157" i="2"/>
  <c r="DP157" i="2"/>
  <c r="DQ157" i="2"/>
  <c r="DL158" i="2"/>
  <c r="DM158" i="2"/>
  <c r="DN158" i="2"/>
  <c r="DO158" i="2"/>
  <c r="DP158" i="2"/>
  <c r="DL159" i="2"/>
  <c r="DM159" i="2"/>
  <c r="DN159" i="2"/>
  <c r="DO159" i="2"/>
  <c r="DL160" i="2"/>
  <c r="DM160" i="2"/>
  <c r="DN160" i="2"/>
  <c r="DO160" i="2"/>
  <c r="DL161" i="2"/>
  <c r="DM161" i="2"/>
  <c r="DN161" i="2"/>
  <c r="DO161" i="2"/>
  <c r="DL162" i="2"/>
  <c r="DM162" i="2"/>
  <c r="DN162" i="2"/>
  <c r="DO162" i="2"/>
  <c r="DP162" i="2"/>
  <c r="DQ162" i="2"/>
  <c r="DL163" i="2"/>
  <c r="DM163" i="2"/>
  <c r="DN163" i="2"/>
  <c r="DO163" i="2"/>
  <c r="DL164" i="2"/>
  <c r="DM164" i="2"/>
  <c r="DN164" i="2"/>
  <c r="DO164" i="2"/>
  <c r="DL165" i="2"/>
  <c r="DM165" i="2"/>
  <c r="DN165" i="2"/>
  <c r="DO165" i="2"/>
  <c r="DK165" i="2"/>
  <c r="DJ165" i="2"/>
  <c r="DI165" i="2"/>
  <c r="DH165" i="2"/>
  <c r="DG165" i="2"/>
  <c r="DF165" i="2"/>
  <c r="DE165" i="2"/>
  <c r="DD165" i="2"/>
  <c r="DC165" i="2"/>
  <c r="DB165" i="2"/>
  <c r="DA165" i="2"/>
  <c r="CZ165" i="2"/>
  <c r="CY165" i="2"/>
  <c r="CX165" i="2"/>
  <c r="CW165" i="2"/>
  <c r="CV165" i="2"/>
  <c r="CU165" i="2"/>
  <c r="CT165" i="2"/>
  <c r="CS165" i="2"/>
  <c r="CR165" i="2"/>
  <c r="CQ165" i="2"/>
  <c r="CP165" i="2"/>
  <c r="CO165" i="2"/>
  <c r="CN165" i="2"/>
  <c r="CM165" i="2"/>
  <c r="CL165" i="2"/>
  <c r="CK165" i="2"/>
  <c r="CJ165" i="2"/>
  <c r="CI165" i="2"/>
  <c r="CH165" i="2"/>
  <c r="CG165" i="2"/>
  <c r="CF165" i="2"/>
  <c r="CE165" i="2"/>
  <c r="CD165" i="2"/>
  <c r="CC165" i="2"/>
  <c r="CB165" i="2"/>
  <c r="CA165" i="2"/>
  <c r="BZ165" i="2"/>
  <c r="BY165" i="2"/>
  <c r="BX165" i="2"/>
  <c r="BW165" i="2"/>
  <c r="BV165" i="2"/>
  <c r="BU165" i="2"/>
  <c r="BT165" i="2"/>
  <c r="BS165" i="2"/>
  <c r="BR165" i="2"/>
  <c r="BQ165" i="2"/>
  <c r="BP165" i="2"/>
  <c r="BO165" i="2"/>
  <c r="BN165" i="2"/>
  <c r="BM165" i="2"/>
  <c r="BL165" i="2"/>
  <c r="BK165" i="2"/>
  <c r="BJ165" i="2"/>
  <c r="BI165" i="2"/>
  <c r="BH165" i="2"/>
  <c r="BG165" i="2"/>
  <c r="BF165" i="2"/>
  <c r="BE165" i="2"/>
  <c r="BD165" i="2"/>
  <c r="BC165" i="2"/>
  <c r="BB165" i="2"/>
  <c r="BA165" i="2"/>
  <c r="AZ165" i="2"/>
  <c r="AY165" i="2"/>
  <c r="AX165" i="2"/>
  <c r="AW165" i="2"/>
  <c r="AV165" i="2"/>
  <c r="AU165" i="2"/>
  <c r="AT165" i="2"/>
  <c r="AS165" i="2"/>
  <c r="AR165" i="2"/>
  <c r="AQ165" i="2"/>
  <c r="AP165" i="2"/>
  <c r="AO165" i="2"/>
  <c r="AN165" i="2"/>
  <c r="AM165" i="2"/>
  <c r="AL165" i="2"/>
  <c r="AK165" i="2"/>
  <c r="AJ165" i="2"/>
  <c r="AI165" i="2"/>
  <c r="AH165" i="2"/>
  <c r="AG165" i="2"/>
  <c r="AF165" i="2"/>
  <c r="AE165" i="2"/>
  <c r="AD165" i="2"/>
  <c r="AC165" i="2"/>
  <c r="AB165" i="2"/>
  <c r="AA165" i="2"/>
  <c r="Z165" i="2"/>
  <c r="Y165" i="2"/>
  <c r="X165" i="2"/>
  <c r="W165" i="2"/>
  <c r="V165" i="2"/>
  <c r="U165" i="2"/>
  <c r="T165" i="2"/>
  <c r="S165" i="2"/>
  <c r="R165" i="2"/>
  <c r="Q165" i="2"/>
  <c r="P165" i="2"/>
  <c r="O165" i="2"/>
  <c r="N165" i="2"/>
  <c r="M165" i="2"/>
  <c r="L165" i="2"/>
  <c r="K165" i="2"/>
  <c r="J165" i="2"/>
  <c r="I165" i="2"/>
  <c r="H165" i="2"/>
  <c r="G165" i="2"/>
  <c r="F165" i="2"/>
  <c r="E165" i="2"/>
  <c r="D165" i="2"/>
  <c r="C165" i="2"/>
  <c r="DK164" i="2"/>
  <c r="DJ164" i="2"/>
  <c r="DI164" i="2"/>
  <c r="DH164" i="2"/>
  <c r="DG164" i="2"/>
  <c r="DF164" i="2"/>
  <c r="DE164" i="2"/>
  <c r="DD164" i="2"/>
  <c r="DC164" i="2"/>
  <c r="DB164" i="2"/>
  <c r="DA164" i="2"/>
  <c r="CZ164" i="2"/>
  <c r="CY164" i="2"/>
  <c r="CX164" i="2"/>
  <c r="CW164" i="2"/>
  <c r="CV164" i="2"/>
  <c r="CU164" i="2"/>
  <c r="CT164" i="2"/>
  <c r="CS164" i="2"/>
  <c r="CR164" i="2"/>
  <c r="CQ164" i="2"/>
  <c r="CP164" i="2"/>
  <c r="CO164" i="2"/>
  <c r="CN164" i="2"/>
  <c r="CM164" i="2"/>
  <c r="CL164" i="2"/>
  <c r="CK164" i="2"/>
  <c r="CJ164" i="2"/>
  <c r="CI164" i="2"/>
  <c r="CH164" i="2"/>
  <c r="CG164" i="2"/>
  <c r="CF164" i="2"/>
  <c r="CE164" i="2"/>
  <c r="CD164" i="2"/>
  <c r="CC164" i="2"/>
  <c r="CB164" i="2"/>
  <c r="CA164" i="2"/>
  <c r="BZ164" i="2"/>
  <c r="BY164" i="2"/>
  <c r="BX164" i="2"/>
  <c r="BW164" i="2"/>
  <c r="BV164" i="2"/>
  <c r="BU164" i="2"/>
  <c r="BT164" i="2"/>
  <c r="BS164" i="2"/>
  <c r="BR164" i="2"/>
  <c r="BQ164" i="2"/>
  <c r="BP164" i="2"/>
  <c r="BO164" i="2"/>
  <c r="BN164" i="2"/>
  <c r="BM164" i="2"/>
  <c r="BL164" i="2"/>
  <c r="BK164" i="2"/>
  <c r="BJ164" i="2"/>
  <c r="BI164" i="2"/>
  <c r="BH164" i="2"/>
  <c r="BG164" i="2"/>
  <c r="BF164" i="2"/>
  <c r="BE164" i="2"/>
  <c r="BD164" i="2"/>
  <c r="BC164" i="2"/>
  <c r="BB164" i="2"/>
  <c r="BA164" i="2"/>
  <c r="AZ164" i="2"/>
  <c r="AY164" i="2"/>
  <c r="AX164" i="2"/>
  <c r="AW164" i="2"/>
  <c r="AV164" i="2"/>
  <c r="AU164" i="2"/>
  <c r="AT164" i="2"/>
  <c r="AS164" i="2"/>
  <c r="AR164" i="2"/>
  <c r="AQ164" i="2"/>
  <c r="AP164" i="2"/>
  <c r="AO164" i="2"/>
  <c r="AN164" i="2"/>
  <c r="AM164" i="2"/>
  <c r="AL164" i="2"/>
  <c r="AK164" i="2"/>
  <c r="AJ164" i="2"/>
  <c r="AI164" i="2"/>
  <c r="AH164" i="2"/>
  <c r="AG164" i="2"/>
  <c r="AF164" i="2"/>
  <c r="AE164" i="2"/>
  <c r="AD164" i="2"/>
  <c r="AC164" i="2"/>
  <c r="AB164" i="2"/>
  <c r="AA164" i="2"/>
  <c r="Z164" i="2"/>
  <c r="Y164" i="2"/>
  <c r="X164" i="2"/>
  <c r="W164" i="2"/>
  <c r="V164" i="2"/>
  <c r="U164" i="2"/>
  <c r="T164" i="2"/>
  <c r="S164" i="2"/>
  <c r="R164" i="2"/>
  <c r="Q164" i="2"/>
  <c r="P164" i="2"/>
  <c r="O164" i="2"/>
  <c r="N164" i="2"/>
  <c r="M164" i="2"/>
  <c r="L164" i="2"/>
  <c r="K164" i="2"/>
  <c r="J164" i="2"/>
  <c r="I164" i="2"/>
  <c r="H164" i="2"/>
  <c r="G164" i="2"/>
  <c r="F164" i="2"/>
  <c r="E164" i="2"/>
  <c r="D164" i="2"/>
  <c r="C164" i="2"/>
  <c r="DK163" i="2"/>
  <c r="DJ163" i="2"/>
  <c r="DI163" i="2"/>
  <c r="DH163" i="2"/>
  <c r="DG163" i="2"/>
  <c r="DF163" i="2"/>
  <c r="DE163" i="2"/>
  <c r="DD163" i="2"/>
  <c r="DC163" i="2"/>
  <c r="DB163" i="2"/>
  <c r="DA163" i="2"/>
  <c r="CZ163" i="2"/>
  <c r="CY163" i="2"/>
  <c r="CX163" i="2"/>
  <c r="CW163" i="2"/>
  <c r="CV163" i="2"/>
  <c r="CU163" i="2"/>
  <c r="CT163" i="2"/>
  <c r="CS163" i="2"/>
  <c r="CR163" i="2"/>
  <c r="CQ163" i="2"/>
  <c r="CP163" i="2"/>
  <c r="CO163" i="2"/>
  <c r="CN163" i="2"/>
  <c r="CM163" i="2"/>
  <c r="CL163" i="2"/>
  <c r="CK163" i="2"/>
  <c r="CJ163" i="2"/>
  <c r="CI163" i="2"/>
  <c r="CH163" i="2"/>
  <c r="CG163" i="2"/>
  <c r="CF163" i="2"/>
  <c r="CE163" i="2"/>
  <c r="CD163" i="2"/>
  <c r="CC163" i="2"/>
  <c r="CB163" i="2"/>
  <c r="CA163" i="2"/>
  <c r="BZ163" i="2"/>
  <c r="BY163" i="2"/>
  <c r="BX163" i="2"/>
  <c r="BW163" i="2"/>
  <c r="BV163" i="2"/>
  <c r="BU163" i="2"/>
  <c r="BT163" i="2"/>
  <c r="BS163" i="2"/>
  <c r="BR163" i="2"/>
  <c r="BQ163" i="2"/>
  <c r="BP163" i="2"/>
  <c r="BO163" i="2"/>
  <c r="BN163" i="2"/>
  <c r="BM163" i="2"/>
  <c r="BL163" i="2"/>
  <c r="BK163" i="2"/>
  <c r="BJ163" i="2"/>
  <c r="BI163" i="2"/>
  <c r="BH163" i="2"/>
  <c r="BG163" i="2"/>
  <c r="BF163" i="2"/>
  <c r="BE163" i="2"/>
  <c r="BD163" i="2"/>
  <c r="BC163" i="2"/>
  <c r="BB163" i="2"/>
  <c r="BA163" i="2"/>
  <c r="AZ163" i="2"/>
  <c r="AY163" i="2"/>
  <c r="AX163" i="2"/>
  <c r="AW163" i="2"/>
  <c r="AV163" i="2"/>
  <c r="AU163" i="2"/>
  <c r="AT163" i="2"/>
  <c r="AS163" i="2"/>
  <c r="AR163" i="2"/>
  <c r="AQ163" i="2"/>
  <c r="AP163" i="2"/>
  <c r="AO163" i="2"/>
  <c r="AN163" i="2"/>
  <c r="AM163" i="2"/>
  <c r="AL163" i="2"/>
  <c r="AK163" i="2"/>
  <c r="AJ163" i="2"/>
  <c r="AI163" i="2"/>
  <c r="AH163" i="2"/>
  <c r="AG163" i="2"/>
  <c r="AF163" i="2"/>
  <c r="AE163" i="2"/>
  <c r="AD163" i="2"/>
  <c r="AC163" i="2"/>
  <c r="AB163" i="2"/>
  <c r="AA163" i="2"/>
  <c r="Z163" i="2"/>
  <c r="Y163" i="2"/>
  <c r="X163" i="2"/>
  <c r="W163" i="2"/>
  <c r="V163" i="2"/>
  <c r="U163" i="2"/>
  <c r="T163" i="2"/>
  <c r="S163" i="2"/>
  <c r="R163" i="2"/>
  <c r="Q163" i="2"/>
  <c r="P163" i="2"/>
  <c r="O163" i="2"/>
  <c r="N163" i="2"/>
  <c r="M163" i="2"/>
  <c r="L163" i="2"/>
  <c r="K163" i="2"/>
  <c r="J163" i="2"/>
  <c r="I163" i="2"/>
  <c r="H163" i="2"/>
  <c r="G163" i="2"/>
  <c r="F163" i="2"/>
  <c r="E163" i="2"/>
  <c r="D163" i="2"/>
  <c r="C163" i="2"/>
  <c r="DK162" i="2"/>
  <c r="DJ162" i="2"/>
  <c r="DI162" i="2"/>
  <c r="DH162" i="2"/>
  <c r="DG162" i="2"/>
  <c r="DF162" i="2"/>
  <c r="DE162" i="2"/>
  <c r="DD162" i="2"/>
  <c r="DC162" i="2"/>
  <c r="DB162" i="2"/>
  <c r="DA162" i="2"/>
  <c r="CZ162" i="2"/>
  <c r="CY162" i="2"/>
  <c r="CX162" i="2"/>
  <c r="CW162" i="2"/>
  <c r="CV162" i="2"/>
  <c r="CU162" i="2"/>
  <c r="CT162" i="2"/>
  <c r="CS162" i="2"/>
  <c r="CR162" i="2"/>
  <c r="CQ162" i="2"/>
  <c r="CP162" i="2"/>
  <c r="CO162" i="2"/>
  <c r="CN162" i="2"/>
  <c r="CM162" i="2"/>
  <c r="CL162" i="2"/>
  <c r="CK162" i="2"/>
  <c r="CJ162" i="2"/>
  <c r="CI162" i="2"/>
  <c r="CH162" i="2"/>
  <c r="CG162" i="2"/>
  <c r="CF162" i="2"/>
  <c r="CE162" i="2"/>
  <c r="CD162" i="2"/>
  <c r="CC162" i="2"/>
  <c r="CB162" i="2"/>
  <c r="CA162" i="2"/>
  <c r="BZ162" i="2"/>
  <c r="BY162" i="2"/>
  <c r="BX162" i="2"/>
  <c r="BW162" i="2"/>
  <c r="BV162" i="2"/>
  <c r="BU162" i="2"/>
  <c r="BT162" i="2"/>
  <c r="BS162" i="2"/>
  <c r="BR162" i="2"/>
  <c r="BQ162" i="2"/>
  <c r="BP162" i="2"/>
  <c r="BO162" i="2"/>
  <c r="BN162" i="2"/>
  <c r="BM162" i="2"/>
  <c r="BL162" i="2"/>
  <c r="BK162" i="2"/>
  <c r="BJ162" i="2"/>
  <c r="BI162" i="2"/>
  <c r="BH162" i="2"/>
  <c r="BG162" i="2"/>
  <c r="BF162" i="2"/>
  <c r="BE162" i="2"/>
  <c r="BD162" i="2"/>
  <c r="BC162" i="2"/>
  <c r="BB162" i="2"/>
  <c r="BA162" i="2"/>
  <c r="AZ162" i="2"/>
  <c r="AY162" i="2"/>
  <c r="AX162" i="2"/>
  <c r="AW162" i="2"/>
  <c r="AV162" i="2"/>
  <c r="AU162" i="2"/>
  <c r="AT162" i="2"/>
  <c r="AS162" i="2"/>
  <c r="AR162" i="2"/>
  <c r="AQ162" i="2"/>
  <c r="AP162" i="2"/>
  <c r="AO162" i="2"/>
  <c r="AN162" i="2"/>
  <c r="AM162" i="2"/>
  <c r="AL162" i="2"/>
  <c r="AK162" i="2"/>
  <c r="AJ162" i="2"/>
  <c r="AI162" i="2"/>
  <c r="AH162" i="2"/>
  <c r="AG162" i="2"/>
  <c r="AF162" i="2"/>
  <c r="AE162" i="2"/>
  <c r="AD162" i="2"/>
  <c r="AC162" i="2"/>
  <c r="AB162" i="2"/>
  <c r="AA162" i="2"/>
  <c r="Z162" i="2"/>
  <c r="Y162" i="2"/>
  <c r="X162" i="2"/>
  <c r="W162" i="2"/>
  <c r="V162" i="2"/>
  <c r="U162" i="2"/>
  <c r="T162" i="2"/>
  <c r="S162" i="2"/>
  <c r="R162" i="2"/>
  <c r="Q162" i="2"/>
  <c r="P162" i="2"/>
  <c r="O162" i="2"/>
  <c r="N162" i="2"/>
  <c r="M162" i="2"/>
  <c r="L162" i="2"/>
  <c r="K162" i="2"/>
  <c r="J162" i="2"/>
  <c r="I162" i="2"/>
  <c r="H162" i="2"/>
  <c r="G162" i="2"/>
  <c r="F162" i="2"/>
  <c r="E162" i="2"/>
  <c r="D162" i="2"/>
  <c r="C162" i="2"/>
  <c r="DK161" i="2"/>
  <c r="DJ161" i="2"/>
  <c r="DI161" i="2"/>
  <c r="DH161" i="2"/>
  <c r="DG161" i="2"/>
  <c r="DF161" i="2"/>
  <c r="DE161" i="2"/>
  <c r="DD161" i="2"/>
  <c r="DC161" i="2"/>
  <c r="DB161" i="2"/>
  <c r="DA161" i="2"/>
  <c r="CZ161" i="2"/>
  <c r="CY161" i="2"/>
  <c r="CX161" i="2"/>
  <c r="CW161" i="2"/>
  <c r="CV161" i="2"/>
  <c r="CU161" i="2"/>
  <c r="CT161" i="2"/>
  <c r="CS161" i="2"/>
  <c r="CR161" i="2"/>
  <c r="CQ161" i="2"/>
  <c r="CP161" i="2"/>
  <c r="CO161" i="2"/>
  <c r="CN161" i="2"/>
  <c r="CM161" i="2"/>
  <c r="CL161" i="2"/>
  <c r="CK161" i="2"/>
  <c r="CJ161" i="2"/>
  <c r="CI161" i="2"/>
  <c r="CH161" i="2"/>
  <c r="CG161" i="2"/>
  <c r="CF161" i="2"/>
  <c r="CE161" i="2"/>
  <c r="CD161" i="2"/>
  <c r="CC161" i="2"/>
  <c r="CB161" i="2"/>
  <c r="CA161" i="2"/>
  <c r="BZ161" i="2"/>
  <c r="BY161" i="2"/>
  <c r="BX161" i="2"/>
  <c r="BW161" i="2"/>
  <c r="BV161" i="2"/>
  <c r="BU161" i="2"/>
  <c r="BT161" i="2"/>
  <c r="BS161" i="2"/>
  <c r="BR161" i="2"/>
  <c r="BQ161" i="2"/>
  <c r="BP161" i="2"/>
  <c r="BO161" i="2"/>
  <c r="BN161" i="2"/>
  <c r="BM161" i="2"/>
  <c r="BL161" i="2"/>
  <c r="BK161" i="2"/>
  <c r="BJ161" i="2"/>
  <c r="BI161" i="2"/>
  <c r="BH161" i="2"/>
  <c r="BG161" i="2"/>
  <c r="BF161" i="2"/>
  <c r="BE161" i="2"/>
  <c r="BD161" i="2"/>
  <c r="BC161" i="2"/>
  <c r="BB161" i="2"/>
  <c r="BA161" i="2"/>
  <c r="AZ161" i="2"/>
  <c r="AY161" i="2"/>
  <c r="AX161" i="2"/>
  <c r="AW161" i="2"/>
  <c r="AV161" i="2"/>
  <c r="AU161" i="2"/>
  <c r="AT161" i="2"/>
  <c r="AS161" i="2"/>
  <c r="AR161" i="2"/>
  <c r="AQ161" i="2"/>
  <c r="AP161" i="2"/>
  <c r="AO161" i="2"/>
  <c r="AN161" i="2"/>
  <c r="AM161" i="2"/>
  <c r="AL161" i="2"/>
  <c r="AK161" i="2"/>
  <c r="AJ161" i="2"/>
  <c r="AI161" i="2"/>
  <c r="AH161" i="2"/>
  <c r="AG161" i="2"/>
  <c r="AF161" i="2"/>
  <c r="AE161" i="2"/>
  <c r="AD161" i="2"/>
  <c r="AC161" i="2"/>
  <c r="AB161" i="2"/>
  <c r="AA161" i="2"/>
  <c r="Z161" i="2"/>
  <c r="Y161" i="2"/>
  <c r="X161" i="2"/>
  <c r="W161" i="2"/>
  <c r="V161" i="2"/>
  <c r="U161" i="2"/>
  <c r="T161" i="2"/>
  <c r="S161" i="2"/>
  <c r="R161" i="2"/>
  <c r="Q161" i="2"/>
  <c r="P161" i="2"/>
  <c r="O161" i="2"/>
  <c r="N161" i="2"/>
  <c r="M161" i="2"/>
  <c r="L161" i="2"/>
  <c r="K161" i="2"/>
  <c r="J161" i="2"/>
  <c r="I161" i="2"/>
  <c r="H161" i="2"/>
  <c r="G161" i="2"/>
  <c r="F161" i="2"/>
  <c r="E161" i="2"/>
  <c r="D161" i="2"/>
  <c r="C161" i="2"/>
  <c r="DK160" i="2"/>
  <c r="DJ160" i="2"/>
  <c r="DI160" i="2"/>
  <c r="DH160" i="2"/>
  <c r="DG160" i="2"/>
  <c r="DF160" i="2"/>
  <c r="DE160" i="2"/>
  <c r="DD160" i="2"/>
  <c r="DC160" i="2"/>
  <c r="DB160" i="2"/>
  <c r="DA160" i="2"/>
  <c r="CZ160" i="2"/>
  <c r="CY160" i="2"/>
  <c r="CX160" i="2"/>
  <c r="CW160" i="2"/>
  <c r="CV160" i="2"/>
  <c r="CU160" i="2"/>
  <c r="CT160" i="2"/>
  <c r="CS160" i="2"/>
  <c r="CR160" i="2"/>
  <c r="CQ160" i="2"/>
  <c r="CP160" i="2"/>
  <c r="CO160" i="2"/>
  <c r="CN160" i="2"/>
  <c r="CM160" i="2"/>
  <c r="CL160" i="2"/>
  <c r="CK160" i="2"/>
  <c r="CJ160" i="2"/>
  <c r="CI160" i="2"/>
  <c r="CH160" i="2"/>
  <c r="CG160" i="2"/>
  <c r="CF160" i="2"/>
  <c r="CE160" i="2"/>
  <c r="CD160" i="2"/>
  <c r="CC160" i="2"/>
  <c r="CB160" i="2"/>
  <c r="CA160" i="2"/>
  <c r="BZ160" i="2"/>
  <c r="BY160" i="2"/>
  <c r="BX160" i="2"/>
  <c r="BW160" i="2"/>
  <c r="BV160" i="2"/>
  <c r="BU160" i="2"/>
  <c r="BT160" i="2"/>
  <c r="BS160" i="2"/>
  <c r="BR160" i="2"/>
  <c r="BQ160" i="2"/>
  <c r="BP160" i="2"/>
  <c r="BO160" i="2"/>
  <c r="BN160" i="2"/>
  <c r="BM160" i="2"/>
  <c r="BL160" i="2"/>
  <c r="BK160" i="2"/>
  <c r="BJ160" i="2"/>
  <c r="BI160" i="2"/>
  <c r="BH160" i="2"/>
  <c r="BG160" i="2"/>
  <c r="BF160" i="2"/>
  <c r="BE160" i="2"/>
  <c r="BD160" i="2"/>
  <c r="BC160" i="2"/>
  <c r="BB160" i="2"/>
  <c r="BA160" i="2"/>
  <c r="AZ160" i="2"/>
  <c r="AY160" i="2"/>
  <c r="AX160" i="2"/>
  <c r="AW160" i="2"/>
  <c r="AV160" i="2"/>
  <c r="AU160" i="2"/>
  <c r="AT160" i="2"/>
  <c r="AS160" i="2"/>
  <c r="AR160" i="2"/>
  <c r="AQ160" i="2"/>
  <c r="AP160" i="2"/>
  <c r="AO160" i="2"/>
  <c r="AN160" i="2"/>
  <c r="AM160" i="2"/>
  <c r="AL160" i="2"/>
  <c r="AK160" i="2"/>
  <c r="AJ160" i="2"/>
  <c r="AI160" i="2"/>
  <c r="AH160" i="2"/>
  <c r="AG160" i="2"/>
  <c r="AF160" i="2"/>
  <c r="AE160" i="2"/>
  <c r="AD160" i="2"/>
  <c r="AC160" i="2"/>
  <c r="AB160" i="2"/>
  <c r="AA160" i="2"/>
  <c r="Z160" i="2"/>
  <c r="Y160" i="2"/>
  <c r="X160" i="2"/>
  <c r="W160" i="2"/>
  <c r="V160" i="2"/>
  <c r="U160" i="2"/>
  <c r="T160" i="2"/>
  <c r="S160" i="2"/>
  <c r="R160" i="2"/>
  <c r="Q160" i="2"/>
  <c r="P160" i="2"/>
  <c r="O160" i="2"/>
  <c r="N160" i="2"/>
  <c r="M160" i="2"/>
  <c r="L160" i="2"/>
  <c r="K160" i="2"/>
  <c r="J160" i="2"/>
  <c r="I160" i="2"/>
  <c r="H160" i="2"/>
  <c r="G160" i="2"/>
  <c r="F160" i="2"/>
  <c r="E160" i="2"/>
  <c r="D160" i="2"/>
  <c r="C160" i="2"/>
  <c r="DK159" i="2"/>
  <c r="DJ159" i="2"/>
  <c r="DI159" i="2"/>
  <c r="DH159" i="2"/>
  <c r="DG159" i="2"/>
  <c r="DF159" i="2"/>
  <c r="DE159" i="2"/>
  <c r="DD159" i="2"/>
  <c r="DC159" i="2"/>
  <c r="DB159" i="2"/>
  <c r="DA159" i="2"/>
  <c r="CZ159" i="2"/>
  <c r="CY159" i="2"/>
  <c r="CX159" i="2"/>
  <c r="CW159" i="2"/>
  <c r="CV159" i="2"/>
  <c r="CU159" i="2"/>
  <c r="CT159" i="2"/>
  <c r="CS159" i="2"/>
  <c r="CR159" i="2"/>
  <c r="CQ159" i="2"/>
  <c r="CP159" i="2"/>
  <c r="CO159" i="2"/>
  <c r="CN159" i="2"/>
  <c r="CM159" i="2"/>
  <c r="CL159" i="2"/>
  <c r="CK159" i="2"/>
  <c r="CJ159" i="2"/>
  <c r="CI159" i="2"/>
  <c r="CH159" i="2"/>
  <c r="CG159" i="2"/>
  <c r="CF159" i="2"/>
  <c r="CE159" i="2"/>
  <c r="CD159" i="2"/>
  <c r="CC159" i="2"/>
  <c r="CB159" i="2"/>
  <c r="CA159" i="2"/>
  <c r="BZ159" i="2"/>
  <c r="BY159" i="2"/>
  <c r="BX159" i="2"/>
  <c r="BW159" i="2"/>
  <c r="BV159" i="2"/>
  <c r="BU159" i="2"/>
  <c r="BT159" i="2"/>
  <c r="BS159" i="2"/>
  <c r="BR159" i="2"/>
  <c r="BQ159" i="2"/>
  <c r="BP159" i="2"/>
  <c r="BO159" i="2"/>
  <c r="BN159" i="2"/>
  <c r="BM159" i="2"/>
  <c r="BL159" i="2"/>
  <c r="BK159" i="2"/>
  <c r="BJ159" i="2"/>
  <c r="BI159" i="2"/>
  <c r="BH159" i="2"/>
  <c r="BG159" i="2"/>
  <c r="BF159" i="2"/>
  <c r="BE159" i="2"/>
  <c r="BD159" i="2"/>
  <c r="BC159" i="2"/>
  <c r="BB159" i="2"/>
  <c r="BA159" i="2"/>
  <c r="AZ159" i="2"/>
  <c r="AY159" i="2"/>
  <c r="AX159" i="2"/>
  <c r="AW159" i="2"/>
  <c r="AV159" i="2"/>
  <c r="AU159" i="2"/>
  <c r="AT159" i="2"/>
  <c r="AS159" i="2"/>
  <c r="AR159" i="2"/>
  <c r="AQ159" i="2"/>
  <c r="AP159" i="2"/>
  <c r="AO159" i="2"/>
  <c r="AN159" i="2"/>
  <c r="AM159" i="2"/>
  <c r="AL159" i="2"/>
  <c r="AK159" i="2"/>
  <c r="AJ159" i="2"/>
  <c r="AI159" i="2"/>
  <c r="AH159" i="2"/>
  <c r="AG159" i="2"/>
  <c r="AF159" i="2"/>
  <c r="AE159" i="2"/>
  <c r="AD159" i="2"/>
  <c r="AC159" i="2"/>
  <c r="AB159" i="2"/>
  <c r="AA159" i="2"/>
  <c r="Z159" i="2"/>
  <c r="Y159" i="2"/>
  <c r="X159" i="2"/>
  <c r="W159" i="2"/>
  <c r="V159" i="2"/>
  <c r="U159" i="2"/>
  <c r="T159" i="2"/>
  <c r="S159" i="2"/>
  <c r="R159" i="2"/>
  <c r="Q159" i="2"/>
  <c r="P159" i="2"/>
  <c r="O159" i="2"/>
  <c r="N159" i="2"/>
  <c r="M159" i="2"/>
  <c r="L159" i="2"/>
  <c r="K159" i="2"/>
  <c r="J159" i="2"/>
  <c r="I159" i="2"/>
  <c r="H159" i="2"/>
  <c r="G159" i="2"/>
  <c r="F159" i="2"/>
  <c r="E159" i="2"/>
  <c r="D159" i="2"/>
  <c r="C159" i="2"/>
  <c r="DK158" i="2"/>
  <c r="DJ158" i="2"/>
  <c r="DI158" i="2"/>
  <c r="DH158" i="2"/>
  <c r="DG158" i="2"/>
  <c r="DF158" i="2"/>
  <c r="DE158" i="2"/>
  <c r="DD158" i="2"/>
  <c r="DC158" i="2"/>
  <c r="DB158" i="2"/>
  <c r="DA158" i="2"/>
  <c r="CZ158" i="2"/>
  <c r="CY158" i="2"/>
  <c r="CX158" i="2"/>
  <c r="CW158" i="2"/>
  <c r="CV158" i="2"/>
  <c r="CU158" i="2"/>
  <c r="CT158" i="2"/>
  <c r="CS158" i="2"/>
  <c r="CR158" i="2"/>
  <c r="CQ158" i="2"/>
  <c r="CP158" i="2"/>
  <c r="CO158" i="2"/>
  <c r="CN158" i="2"/>
  <c r="CM158" i="2"/>
  <c r="CL158" i="2"/>
  <c r="CK158" i="2"/>
  <c r="CJ158" i="2"/>
  <c r="CI158" i="2"/>
  <c r="CH158" i="2"/>
  <c r="CG158" i="2"/>
  <c r="CF158" i="2"/>
  <c r="CE158" i="2"/>
  <c r="CD158" i="2"/>
  <c r="CC158" i="2"/>
  <c r="CB158" i="2"/>
  <c r="CA158" i="2"/>
  <c r="BZ158" i="2"/>
  <c r="BY158" i="2"/>
  <c r="BX158" i="2"/>
  <c r="BW158" i="2"/>
  <c r="BV158" i="2"/>
  <c r="BU158" i="2"/>
  <c r="BT158" i="2"/>
  <c r="BS158" i="2"/>
  <c r="BR158" i="2"/>
  <c r="BQ158" i="2"/>
  <c r="BP158" i="2"/>
  <c r="BO158" i="2"/>
  <c r="BN158" i="2"/>
  <c r="BM158" i="2"/>
  <c r="BL158" i="2"/>
  <c r="BK158" i="2"/>
  <c r="BJ158" i="2"/>
  <c r="BI158" i="2"/>
  <c r="BH158" i="2"/>
  <c r="BG158" i="2"/>
  <c r="BF158" i="2"/>
  <c r="BE158" i="2"/>
  <c r="BD158" i="2"/>
  <c r="BC158" i="2"/>
  <c r="BB158" i="2"/>
  <c r="BA158" i="2"/>
  <c r="AZ158" i="2"/>
  <c r="AY158" i="2"/>
  <c r="AX158" i="2"/>
  <c r="AW158" i="2"/>
  <c r="AV158" i="2"/>
  <c r="AU158" i="2"/>
  <c r="AT158" i="2"/>
  <c r="AS158" i="2"/>
  <c r="AR158" i="2"/>
  <c r="AQ158" i="2"/>
  <c r="AP158" i="2"/>
  <c r="AO158" i="2"/>
  <c r="AN158" i="2"/>
  <c r="AM158" i="2"/>
  <c r="AL158" i="2"/>
  <c r="AK158" i="2"/>
  <c r="AJ158" i="2"/>
  <c r="AI158" i="2"/>
  <c r="AH158" i="2"/>
  <c r="AG158" i="2"/>
  <c r="AF158" i="2"/>
  <c r="AE158" i="2"/>
  <c r="AD158" i="2"/>
  <c r="AC158" i="2"/>
  <c r="AB158" i="2"/>
  <c r="AA158" i="2"/>
  <c r="Z158" i="2"/>
  <c r="Y158" i="2"/>
  <c r="X158" i="2"/>
  <c r="W158" i="2"/>
  <c r="V158" i="2"/>
  <c r="U158" i="2"/>
  <c r="T158" i="2"/>
  <c r="S158" i="2"/>
  <c r="R158" i="2"/>
  <c r="Q158" i="2"/>
  <c r="P158" i="2"/>
  <c r="O158" i="2"/>
  <c r="N158" i="2"/>
  <c r="M158" i="2"/>
  <c r="L158" i="2"/>
  <c r="K158" i="2"/>
  <c r="J158" i="2"/>
  <c r="I158" i="2"/>
  <c r="H158" i="2"/>
  <c r="G158" i="2"/>
  <c r="F158" i="2"/>
  <c r="E158" i="2"/>
  <c r="D158" i="2"/>
  <c r="C158" i="2"/>
  <c r="DK157" i="2"/>
  <c r="DJ157" i="2"/>
  <c r="DI157" i="2"/>
  <c r="DH157" i="2"/>
  <c r="DG157" i="2"/>
  <c r="DF157" i="2"/>
  <c r="DE157" i="2"/>
  <c r="DD157" i="2"/>
  <c r="DC157" i="2"/>
  <c r="DB157" i="2"/>
  <c r="DA157" i="2"/>
  <c r="CZ157" i="2"/>
  <c r="CY157" i="2"/>
  <c r="CX157" i="2"/>
  <c r="CW157" i="2"/>
  <c r="CV157" i="2"/>
  <c r="CU157" i="2"/>
  <c r="CT157" i="2"/>
  <c r="CS157" i="2"/>
  <c r="CR157" i="2"/>
  <c r="CQ157" i="2"/>
  <c r="CP157" i="2"/>
  <c r="CO157" i="2"/>
  <c r="CN157" i="2"/>
  <c r="CM157" i="2"/>
  <c r="CL157" i="2"/>
  <c r="CK157" i="2"/>
  <c r="CJ157" i="2"/>
  <c r="CI157" i="2"/>
  <c r="CH157" i="2"/>
  <c r="CG157" i="2"/>
  <c r="CF157" i="2"/>
  <c r="CE157" i="2"/>
  <c r="CD157" i="2"/>
  <c r="CC157" i="2"/>
  <c r="CB157" i="2"/>
  <c r="CA157" i="2"/>
  <c r="BZ157" i="2"/>
  <c r="BY157" i="2"/>
  <c r="BX157" i="2"/>
  <c r="BW157" i="2"/>
  <c r="BV157" i="2"/>
  <c r="BU157" i="2"/>
  <c r="BT157" i="2"/>
  <c r="BS157" i="2"/>
  <c r="BR157" i="2"/>
  <c r="BQ157" i="2"/>
  <c r="BP157" i="2"/>
  <c r="BO157" i="2"/>
  <c r="BN157" i="2"/>
  <c r="BM157" i="2"/>
  <c r="BL157" i="2"/>
  <c r="BK157" i="2"/>
  <c r="BJ157" i="2"/>
  <c r="BI157" i="2"/>
  <c r="BH157" i="2"/>
  <c r="BG157" i="2"/>
  <c r="BF157" i="2"/>
  <c r="BE157" i="2"/>
  <c r="BD157" i="2"/>
  <c r="BC157" i="2"/>
  <c r="BB157" i="2"/>
  <c r="BA157" i="2"/>
  <c r="AZ157" i="2"/>
  <c r="AY157" i="2"/>
  <c r="AX157" i="2"/>
  <c r="AW157" i="2"/>
  <c r="AV157" i="2"/>
  <c r="AU157" i="2"/>
  <c r="AT157" i="2"/>
  <c r="AS157" i="2"/>
  <c r="AR157" i="2"/>
  <c r="AQ157" i="2"/>
  <c r="AP157" i="2"/>
  <c r="AO157" i="2"/>
  <c r="AN157" i="2"/>
  <c r="AM157" i="2"/>
  <c r="AL157" i="2"/>
  <c r="AK157" i="2"/>
  <c r="AJ157" i="2"/>
  <c r="AI157" i="2"/>
  <c r="AH157" i="2"/>
  <c r="AG157" i="2"/>
  <c r="AF157" i="2"/>
  <c r="AE157" i="2"/>
  <c r="AD157" i="2"/>
  <c r="AC157" i="2"/>
  <c r="AB157" i="2"/>
  <c r="AA157" i="2"/>
  <c r="Z157" i="2"/>
  <c r="Y157" i="2"/>
  <c r="X157" i="2"/>
  <c r="W157" i="2"/>
  <c r="V157" i="2"/>
  <c r="U157" i="2"/>
  <c r="T157" i="2"/>
  <c r="S157" i="2"/>
  <c r="R157" i="2"/>
  <c r="Q157" i="2"/>
  <c r="P157" i="2"/>
  <c r="O157" i="2"/>
  <c r="N157" i="2"/>
  <c r="M157" i="2"/>
  <c r="L157" i="2"/>
  <c r="K157" i="2"/>
  <c r="J157" i="2"/>
  <c r="I157" i="2"/>
  <c r="H157" i="2"/>
  <c r="G157" i="2"/>
  <c r="F157" i="2"/>
  <c r="E157" i="2"/>
  <c r="D157" i="2"/>
  <c r="C157" i="2"/>
  <c r="DK156" i="2"/>
  <c r="DJ156" i="2"/>
  <c r="DI156" i="2"/>
  <c r="DH156" i="2"/>
  <c r="DG156" i="2"/>
  <c r="DF156" i="2"/>
  <c r="DE156" i="2"/>
  <c r="DD156" i="2"/>
  <c r="DC156" i="2"/>
  <c r="DB156" i="2"/>
  <c r="DA156" i="2"/>
  <c r="CZ156" i="2"/>
  <c r="CY156" i="2"/>
  <c r="CX156" i="2"/>
  <c r="CW156" i="2"/>
  <c r="CV156" i="2"/>
  <c r="CU156" i="2"/>
  <c r="CT156" i="2"/>
  <c r="CS156" i="2"/>
  <c r="CR156" i="2"/>
  <c r="CQ156" i="2"/>
  <c r="CP156" i="2"/>
  <c r="CO156" i="2"/>
  <c r="CN156" i="2"/>
  <c r="CM156" i="2"/>
  <c r="CL156" i="2"/>
  <c r="CK156" i="2"/>
  <c r="CJ156" i="2"/>
  <c r="CI156" i="2"/>
  <c r="CH156" i="2"/>
  <c r="CG156" i="2"/>
  <c r="CF156" i="2"/>
  <c r="CE156" i="2"/>
  <c r="CD156" i="2"/>
  <c r="CC156" i="2"/>
  <c r="CB156" i="2"/>
  <c r="CA156" i="2"/>
  <c r="BZ156" i="2"/>
  <c r="BY156" i="2"/>
  <c r="BX156" i="2"/>
  <c r="BW156" i="2"/>
  <c r="BV156" i="2"/>
  <c r="BU156" i="2"/>
  <c r="BT156" i="2"/>
  <c r="BS156" i="2"/>
  <c r="BR156" i="2"/>
  <c r="BQ156" i="2"/>
  <c r="BP156" i="2"/>
  <c r="BO156" i="2"/>
  <c r="BN156" i="2"/>
  <c r="BM156" i="2"/>
  <c r="BL156" i="2"/>
  <c r="BK156" i="2"/>
  <c r="BJ156" i="2"/>
  <c r="BI156" i="2"/>
  <c r="BH156" i="2"/>
  <c r="BG156" i="2"/>
  <c r="BF156" i="2"/>
  <c r="BE156" i="2"/>
  <c r="BD156" i="2"/>
  <c r="BC156" i="2"/>
  <c r="BB156" i="2"/>
  <c r="AX156" i="2"/>
  <c r="AL156" i="2"/>
  <c r="AF156" i="2"/>
  <c r="AE156" i="2"/>
  <c r="AD156" i="2"/>
  <c r="AC156" i="2"/>
  <c r="AB156" i="2"/>
  <c r="AA156" i="2"/>
  <c r="Z156" i="2"/>
  <c r="Y156" i="2"/>
  <c r="X156" i="2"/>
  <c r="W156" i="2"/>
  <c r="V156" i="2"/>
  <c r="U156" i="2"/>
  <c r="T156" i="2"/>
  <c r="S156" i="2"/>
  <c r="R156" i="2"/>
  <c r="Q156" i="2"/>
  <c r="P156" i="2"/>
  <c r="O156" i="2"/>
  <c r="N156" i="2"/>
  <c r="M156" i="2"/>
  <c r="L156" i="2"/>
  <c r="K156" i="2"/>
  <c r="J156" i="2"/>
  <c r="I156" i="2"/>
  <c r="H156" i="2"/>
  <c r="G156" i="2"/>
  <c r="F156" i="2"/>
  <c r="E156" i="2"/>
  <c r="D156" i="2"/>
  <c r="C156" i="2"/>
  <c r="DK155" i="2"/>
  <c r="DJ155" i="2"/>
  <c r="DI155" i="2"/>
  <c r="DH155" i="2"/>
  <c r="DG155" i="2"/>
  <c r="DF155" i="2"/>
  <c r="DE155" i="2"/>
  <c r="DD155" i="2"/>
  <c r="DC155" i="2"/>
  <c r="DB155" i="2"/>
  <c r="DA155" i="2"/>
  <c r="CZ155" i="2"/>
  <c r="CY155" i="2"/>
  <c r="CX155" i="2"/>
  <c r="CW155" i="2"/>
  <c r="CV155" i="2"/>
  <c r="CU155" i="2"/>
  <c r="CT155" i="2"/>
  <c r="CS155" i="2"/>
  <c r="CR155" i="2"/>
  <c r="CQ155" i="2"/>
  <c r="CP155" i="2"/>
  <c r="CO155" i="2"/>
  <c r="CN155" i="2"/>
  <c r="CM155" i="2"/>
  <c r="CL155" i="2"/>
  <c r="CK155" i="2"/>
  <c r="CJ155" i="2"/>
  <c r="CI155" i="2"/>
  <c r="CH155" i="2"/>
  <c r="CG155" i="2"/>
  <c r="CF155" i="2"/>
  <c r="CE155" i="2"/>
  <c r="CD155" i="2"/>
  <c r="CC155" i="2"/>
  <c r="CB155" i="2"/>
  <c r="CA155" i="2"/>
  <c r="BZ155" i="2"/>
  <c r="BY155" i="2"/>
  <c r="BX155" i="2"/>
  <c r="BW155" i="2"/>
  <c r="BV155" i="2"/>
  <c r="BU155" i="2"/>
  <c r="BT155" i="2"/>
  <c r="BS155" i="2"/>
  <c r="BR155" i="2"/>
  <c r="BQ155" i="2"/>
  <c r="BP155" i="2"/>
  <c r="BO155" i="2"/>
  <c r="BN155" i="2"/>
  <c r="BM155" i="2"/>
  <c r="BL155" i="2"/>
  <c r="BK155" i="2"/>
  <c r="BJ155" i="2"/>
  <c r="BI155" i="2"/>
  <c r="BH155" i="2"/>
  <c r="BG155" i="2"/>
  <c r="BF155" i="2"/>
  <c r="BE155" i="2"/>
  <c r="BD155" i="2"/>
  <c r="BC155" i="2"/>
  <c r="BB155" i="2"/>
  <c r="BA155" i="2"/>
  <c r="AZ155" i="2"/>
  <c r="AY155" i="2"/>
  <c r="AX155" i="2"/>
  <c r="AW155" i="2"/>
  <c r="AV155" i="2"/>
  <c r="AU155" i="2"/>
  <c r="AT155" i="2"/>
  <c r="AS155" i="2"/>
  <c r="AR155" i="2"/>
  <c r="AQ155" i="2"/>
  <c r="AP155" i="2"/>
  <c r="AO155" i="2"/>
  <c r="AN155" i="2"/>
  <c r="AM155" i="2"/>
  <c r="AL155" i="2"/>
  <c r="AK155" i="2"/>
  <c r="AJ155" i="2"/>
  <c r="AI155" i="2"/>
  <c r="AH155" i="2"/>
  <c r="AG155" i="2"/>
  <c r="AF155" i="2"/>
  <c r="AE155" i="2"/>
  <c r="AD155" i="2"/>
  <c r="AC155" i="2"/>
  <c r="AB155" i="2"/>
  <c r="AA155" i="2"/>
  <c r="Z155" i="2"/>
  <c r="Y155" i="2"/>
  <c r="X155" i="2"/>
  <c r="W155" i="2"/>
  <c r="V155" i="2"/>
  <c r="U155" i="2"/>
  <c r="T155" i="2"/>
  <c r="S155" i="2"/>
  <c r="R155" i="2"/>
  <c r="Q155" i="2"/>
  <c r="P155" i="2"/>
  <c r="O155" i="2"/>
  <c r="N155" i="2"/>
  <c r="M155" i="2"/>
  <c r="L155" i="2"/>
  <c r="K155" i="2"/>
  <c r="J155" i="2"/>
  <c r="I155" i="2"/>
  <c r="H155" i="2"/>
  <c r="G155" i="2"/>
  <c r="F155" i="2"/>
  <c r="E155" i="2"/>
  <c r="D155" i="2"/>
  <c r="C155" i="2"/>
  <c r="DK154" i="2"/>
  <c r="DJ154" i="2"/>
  <c r="DI154" i="2"/>
  <c r="DH154" i="2"/>
  <c r="DG154" i="2"/>
  <c r="DF154" i="2"/>
  <c r="DE154" i="2"/>
  <c r="DD154" i="2"/>
  <c r="DC154" i="2"/>
  <c r="DB154" i="2"/>
  <c r="DA154" i="2"/>
  <c r="CZ154" i="2"/>
  <c r="CY154" i="2"/>
  <c r="CX154" i="2"/>
  <c r="CW154" i="2"/>
  <c r="CV154" i="2"/>
  <c r="CU154" i="2"/>
  <c r="CT154" i="2"/>
  <c r="CS154" i="2"/>
  <c r="CR154" i="2"/>
  <c r="CQ154" i="2"/>
  <c r="CP154" i="2"/>
  <c r="CO154" i="2"/>
  <c r="CN154" i="2"/>
  <c r="CM154" i="2"/>
  <c r="CL154" i="2"/>
  <c r="CK154" i="2"/>
  <c r="CJ154" i="2"/>
  <c r="CI154" i="2"/>
  <c r="CH154" i="2"/>
  <c r="CG154" i="2"/>
  <c r="CF154" i="2"/>
  <c r="CE154" i="2"/>
  <c r="CD154" i="2"/>
  <c r="CC154" i="2"/>
  <c r="CB154" i="2"/>
  <c r="CA154" i="2"/>
  <c r="BZ154" i="2"/>
  <c r="BY154" i="2"/>
  <c r="BX154" i="2"/>
  <c r="BW154" i="2"/>
  <c r="BV154" i="2"/>
  <c r="BU154" i="2"/>
  <c r="BT154" i="2"/>
  <c r="BS154" i="2"/>
  <c r="BR154" i="2"/>
  <c r="BQ154" i="2"/>
  <c r="BP154" i="2"/>
  <c r="BO154" i="2"/>
  <c r="BN154" i="2"/>
  <c r="BM154" i="2"/>
  <c r="BL154" i="2"/>
  <c r="BK154" i="2"/>
  <c r="BJ154" i="2"/>
  <c r="BI154" i="2"/>
  <c r="BH154" i="2"/>
  <c r="BG154" i="2"/>
  <c r="BF154" i="2"/>
  <c r="BE154" i="2"/>
  <c r="BD154" i="2"/>
  <c r="BC154" i="2"/>
  <c r="BB154" i="2"/>
  <c r="BA154" i="2"/>
  <c r="AZ154" i="2"/>
  <c r="AY154" i="2"/>
  <c r="AX154" i="2"/>
  <c r="AW154" i="2"/>
  <c r="AV154" i="2"/>
  <c r="AU154" i="2"/>
  <c r="AT154" i="2"/>
  <c r="AS154" i="2"/>
  <c r="AR154" i="2"/>
  <c r="AQ154" i="2"/>
  <c r="AP154" i="2"/>
  <c r="AO154" i="2"/>
  <c r="AN154" i="2"/>
  <c r="AM154" i="2"/>
  <c r="AL154" i="2"/>
  <c r="AK154" i="2"/>
  <c r="AJ154" i="2"/>
  <c r="AI154" i="2"/>
  <c r="AH154" i="2"/>
  <c r="AG154" i="2"/>
  <c r="AF154" i="2"/>
  <c r="AE154" i="2"/>
  <c r="AD154" i="2"/>
  <c r="AC154" i="2"/>
  <c r="AB154" i="2"/>
  <c r="AA154" i="2"/>
  <c r="Z154" i="2"/>
  <c r="Y154" i="2"/>
  <c r="X154" i="2"/>
  <c r="W154" i="2"/>
  <c r="V154" i="2"/>
  <c r="U154" i="2"/>
  <c r="T154" i="2"/>
  <c r="S154" i="2"/>
  <c r="R154" i="2"/>
  <c r="Q154" i="2"/>
  <c r="P154" i="2"/>
  <c r="O154" i="2"/>
  <c r="N154" i="2"/>
  <c r="M154" i="2"/>
  <c r="L154" i="2"/>
  <c r="K154" i="2"/>
  <c r="J154" i="2"/>
  <c r="I154" i="2"/>
  <c r="H154" i="2"/>
  <c r="G154" i="2"/>
  <c r="F154" i="2"/>
  <c r="E154" i="2"/>
  <c r="D154" i="2"/>
  <c r="C154" i="2"/>
  <c r="DK153" i="2"/>
  <c r="DJ153" i="2"/>
  <c r="DI153" i="2"/>
  <c r="DH153" i="2"/>
  <c r="DG153" i="2"/>
  <c r="DF153" i="2"/>
  <c r="DE153" i="2"/>
  <c r="DD153" i="2"/>
  <c r="DC153" i="2"/>
  <c r="DB153" i="2"/>
  <c r="DA153" i="2"/>
  <c r="CZ153" i="2"/>
  <c r="CY153" i="2"/>
  <c r="CX153" i="2"/>
  <c r="CW153" i="2"/>
  <c r="CV153" i="2"/>
  <c r="CU153" i="2"/>
  <c r="CT153" i="2"/>
  <c r="CS153" i="2"/>
  <c r="CR153" i="2"/>
  <c r="CQ153" i="2"/>
  <c r="CP153" i="2"/>
  <c r="CO153" i="2"/>
  <c r="CN153" i="2"/>
  <c r="CM153" i="2"/>
  <c r="CL153" i="2"/>
  <c r="CK153" i="2"/>
  <c r="CJ153" i="2"/>
  <c r="CI153" i="2"/>
  <c r="CH153" i="2"/>
  <c r="CG153" i="2"/>
  <c r="CF153" i="2"/>
  <c r="CE153" i="2"/>
  <c r="CD153" i="2"/>
  <c r="CC153" i="2"/>
  <c r="CB153" i="2"/>
  <c r="CA153" i="2"/>
  <c r="BZ153" i="2"/>
  <c r="BY153" i="2"/>
  <c r="BX153" i="2"/>
  <c r="BW153" i="2"/>
  <c r="BV153" i="2"/>
  <c r="BU153" i="2"/>
  <c r="BT153" i="2"/>
  <c r="BS153" i="2"/>
  <c r="BR153" i="2"/>
  <c r="BQ153" i="2"/>
  <c r="BP153" i="2"/>
  <c r="BO153" i="2"/>
  <c r="BN153" i="2"/>
  <c r="BM153" i="2"/>
  <c r="BL153" i="2"/>
  <c r="BK153" i="2"/>
  <c r="BJ153" i="2"/>
  <c r="BI153" i="2"/>
  <c r="BH153" i="2"/>
  <c r="BG153" i="2"/>
  <c r="BF153" i="2"/>
  <c r="BE153" i="2"/>
  <c r="BD153" i="2"/>
  <c r="BC153" i="2"/>
  <c r="BB153" i="2"/>
  <c r="BA153" i="2"/>
  <c r="AZ153" i="2"/>
  <c r="AY153" i="2"/>
  <c r="AX153" i="2"/>
  <c r="AW153" i="2"/>
  <c r="AV153" i="2"/>
  <c r="AU153" i="2"/>
  <c r="AT153" i="2"/>
  <c r="AS153" i="2"/>
  <c r="AR153" i="2"/>
  <c r="AQ153" i="2"/>
  <c r="AP153" i="2"/>
  <c r="AO153" i="2"/>
  <c r="AN153" i="2"/>
  <c r="AM153" i="2"/>
  <c r="AL153" i="2"/>
  <c r="AK153" i="2"/>
  <c r="AJ153" i="2"/>
  <c r="AI153" i="2"/>
  <c r="AH153" i="2"/>
  <c r="AG153" i="2"/>
  <c r="AF153" i="2"/>
  <c r="AE153" i="2"/>
  <c r="AD153" i="2"/>
  <c r="AC153" i="2"/>
  <c r="AB153" i="2"/>
  <c r="AA153" i="2"/>
  <c r="Z153" i="2"/>
  <c r="Y153" i="2"/>
  <c r="X153" i="2"/>
  <c r="W153" i="2"/>
  <c r="V153" i="2"/>
  <c r="U153" i="2"/>
  <c r="T153" i="2"/>
  <c r="S153" i="2"/>
  <c r="R153" i="2"/>
  <c r="Q153" i="2"/>
  <c r="P153" i="2"/>
  <c r="O153" i="2"/>
  <c r="N153" i="2"/>
  <c r="M153" i="2"/>
  <c r="L153" i="2"/>
  <c r="K153" i="2"/>
  <c r="J153" i="2"/>
  <c r="I153" i="2"/>
  <c r="H153" i="2"/>
  <c r="G153" i="2"/>
  <c r="F153" i="2"/>
  <c r="E153" i="2"/>
  <c r="D153" i="2"/>
  <c r="C153" i="2"/>
  <c r="DK152" i="2"/>
  <c r="DJ152" i="2"/>
  <c r="DI152" i="2"/>
  <c r="DH152" i="2"/>
  <c r="DG152" i="2"/>
  <c r="DF152" i="2"/>
  <c r="DE152" i="2"/>
  <c r="DD152" i="2"/>
  <c r="DC152" i="2"/>
  <c r="DB152" i="2"/>
  <c r="DA152" i="2"/>
  <c r="CZ152" i="2"/>
  <c r="CY152" i="2"/>
  <c r="CX152" i="2"/>
  <c r="CW152" i="2"/>
  <c r="CV152" i="2"/>
  <c r="CU152" i="2"/>
  <c r="CT152" i="2"/>
  <c r="CS152" i="2"/>
  <c r="CR152" i="2"/>
  <c r="CQ152" i="2"/>
  <c r="CP152" i="2"/>
  <c r="CO152" i="2"/>
  <c r="CN152" i="2"/>
  <c r="CM152" i="2"/>
  <c r="CL152" i="2"/>
  <c r="CK152" i="2"/>
  <c r="CJ152" i="2"/>
  <c r="CI152" i="2"/>
  <c r="CH152" i="2"/>
  <c r="CG152" i="2"/>
  <c r="CF152" i="2"/>
  <c r="CE152" i="2"/>
  <c r="CD152" i="2"/>
  <c r="CC152" i="2"/>
  <c r="CB152" i="2"/>
  <c r="CA152" i="2"/>
  <c r="BZ152" i="2"/>
  <c r="BY152" i="2"/>
  <c r="BX152" i="2"/>
  <c r="BW152" i="2"/>
  <c r="BV152" i="2"/>
  <c r="BU152" i="2"/>
  <c r="BT152" i="2"/>
  <c r="BS152" i="2"/>
  <c r="BR152" i="2"/>
  <c r="BQ152" i="2"/>
  <c r="BP152" i="2"/>
  <c r="BO152" i="2"/>
  <c r="BN152" i="2"/>
  <c r="BM152" i="2"/>
  <c r="BL152" i="2"/>
  <c r="BK152" i="2"/>
  <c r="BJ152" i="2"/>
  <c r="BI152" i="2"/>
  <c r="BH152" i="2"/>
  <c r="BG152" i="2"/>
  <c r="BF152" i="2"/>
  <c r="BE152" i="2"/>
  <c r="BD152" i="2"/>
  <c r="BC152" i="2"/>
  <c r="BB152" i="2"/>
  <c r="BA152" i="2"/>
  <c r="AZ152" i="2"/>
  <c r="AY152" i="2"/>
  <c r="AX152" i="2"/>
  <c r="AW152" i="2"/>
  <c r="AV152" i="2"/>
  <c r="AU152" i="2"/>
  <c r="AT152" i="2"/>
  <c r="AS152" i="2"/>
  <c r="AR152" i="2"/>
  <c r="AQ152" i="2"/>
  <c r="AP152" i="2"/>
  <c r="AO152" i="2"/>
  <c r="AN152" i="2"/>
  <c r="AM152" i="2"/>
  <c r="AL152" i="2"/>
  <c r="AK152" i="2"/>
  <c r="AJ152" i="2"/>
  <c r="AI152" i="2"/>
  <c r="AH152" i="2"/>
  <c r="AG152" i="2"/>
  <c r="AF152" i="2"/>
  <c r="AE152" i="2"/>
  <c r="AD152" i="2"/>
  <c r="AC152" i="2"/>
  <c r="AB152" i="2"/>
  <c r="AA152" i="2"/>
  <c r="Z152" i="2"/>
  <c r="Y152" i="2"/>
  <c r="X152" i="2"/>
  <c r="W152" i="2"/>
  <c r="V152" i="2"/>
  <c r="U152" i="2"/>
  <c r="T152" i="2"/>
  <c r="S152" i="2"/>
  <c r="R152" i="2"/>
  <c r="Q152" i="2"/>
  <c r="P152" i="2"/>
  <c r="O152" i="2"/>
  <c r="N152" i="2"/>
  <c r="M152" i="2"/>
  <c r="L152" i="2"/>
  <c r="K152" i="2"/>
  <c r="J152" i="2"/>
  <c r="I152" i="2"/>
  <c r="H152" i="2"/>
  <c r="G152" i="2"/>
  <c r="F152" i="2"/>
  <c r="E152" i="2"/>
  <c r="D152" i="2"/>
  <c r="C152" i="2"/>
  <c r="DK151" i="2"/>
  <c r="DJ151" i="2"/>
  <c r="DI151" i="2"/>
  <c r="DH151" i="2"/>
  <c r="DG151" i="2"/>
  <c r="DF151" i="2"/>
  <c r="DE151" i="2"/>
  <c r="DD151" i="2"/>
  <c r="DC151" i="2"/>
  <c r="DB151" i="2"/>
  <c r="DA151" i="2"/>
  <c r="CZ151" i="2"/>
  <c r="CY151" i="2"/>
  <c r="CX151" i="2"/>
  <c r="CW151" i="2"/>
  <c r="CV151" i="2"/>
  <c r="CU151" i="2"/>
  <c r="CT151" i="2"/>
  <c r="CS151" i="2"/>
  <c r="CR151" i="2"/>
  <c r="CQ151" i="2"/>
  <c r="CP151" i="2"/>
  <c r="CO151" i="2"/>
  <c r="CN151" i="2"/>
  <c r="CM151" i="2"/>
  <c r="CL151" i="2"/>
  <c r="CK151" i="2"/>
  <c r="CJ151" i="2"/>
  <c r="CI151" i="2"/>
  <c r="CH151" i="2"/>
  <c r="CG151" i="2"/>
  <c r="CF151" i="2"/>
  <c r="CE151" i="2"/>
  <c r="CD151" i="2"/>
  <c r="CC151" i="2"/>
  <c r="CB151" i="2"/>
  <c r="CA151" i="2"/>
  <c r="BZ151" i="2"/>
  <c r="BY151" i="2"/>
  <c r="BX151" i="2"/>
  <c r="BW151" i="2"/>
  <c r="BV151" i="2"/>
  <c r="BU151" i="2"/>
  <c r="BT151" i="2"/>
  <c r="BS151" i="2"/>
  <c r="BR151" i="2"/>
  <c r="BQ151" i="2"/>
  <c r="BP151" i="2"/>
  <c r="BO151" i="2"/>
  <c r="BN151" i="2"/>
  <c r="BM151" i="2"/>
  <c r="BL151" i="2"/>
  <c r="BK151" i="2"/>
  <c r="BJ151" i="2"/>
  <c r="BI151" i="2"/>
  <c r="BH151" i="2"/>
  <c r="BG151" i="2"/>
  <c r="BF151" i="2"/>
  <c r="BE151" i="2"/>
  <c r="BD151" i="2"/>
  <c r="BC151" i="2"/>
  <c r="BB151" i="2"/>
  <c r="BA151" i="2"/>
  <c r="AZ151" i="2"/>
  <c r="AY151" i="2"/>
  <c r="AX151" i="2"/>
  <c r="AW151" i="2"/>
  <c r="AV151" i="2"/>
  <c r="AU151" i="2"/>
  <c r="AT151" i="2"/>
  <c r="AS151" i="2"/>
  <c r="AR151" i="2"/>
  <c r="AQ151" i="2"/>
  <c r="AP151" i="2"/>
  <c r="AO151" i="2"/>
  <c r="AN151" i="2"/>
  <c r="AM151" i="2"/>
  <c r="AL151" i="2"/>
  <c r="AK151" i="2"/>
  <c r="AJ151" i="2"/>
  <c r="AI151" i="2"/>
  <c r="AH151" i="2"/>
  <c r="AG151" i="2"/>
  <c r="AF151" i="2"/>
  <c r="AE151" i="2"/>
  <c r="AD151" i="2"/>
  <c r="AC151" i="2"/>
  <c r="AB151" i="2"/>
  <c r="AA151" i="2"/>
  <c r="Z151" i="2"/>
  <c r="Y151" i="2"/>
  <c r="X151" i="2"/>
  <c r="W151" i="2"/>
  <c r="V151" i="2"/>
  <c r="U151" i="2"/>
  <c r="T151" i="2"/>
  <c r="S151" i="2"/>
  <c r="R151" i="2"/>
  <c r="Q151" i="2"/>
  <c r="P151" i="2"/>
  <c r="O151" i="2"/>
  <c r="N151" i="2"/>
  <c r="M151" i="2"/>
  <c r="L151" i="2"/>
  <c r="K151" i="2"/>
  <c r="J151" i="2"/>
  <c r="I151" i="2"/>
  <c r="H151" i="2"/>
  <c r="G151" i="2"/>
  <c r="F151" i="2"/>
  <c r="E151" i="2"/>
  <c r="D151" i="2"/>
  <c r="C151" i="2"/>
  <c r="DK150" i="2"/>
  <c r="DJ150" i="2"/>
  <c r="DI150" i="2"/>
  <c r="DH150" i="2"/>
  <c r="DG150" i="2"/>
  <c r="DF150" i="2"/>
  <c r="DE150" i="2"/>
  <c r="DD150" i="2"/>
  <c r="DC150" i="2"/>
  <c r="DB150" i="2"/>
  <c r="DA150" i="2"/>
  <c r="CZ150" i="2"/>
  <c r="CY150" i="2"/>
  <c r="CX150" i="2"/>
  <c r="CW150" i="2"/>
  <c r="CV150" i="2"/>
  <c r="CU150" i="2"/>
  <c r="CT150" i="2"/>
  <c r="CS150" i="2"/>
  <c r="CR150" i="2"/>
  <c r="CQ150" i="2"/>
  <c r="CP150" i="2"/>
  <c r="CO150" i="2"/>
  <c r="CN150" i="2"/>
  <c r="CM150" i="2"/>
  <c r="CL150" i="2"/>
  <c r="CK150" i="2"/>
  <c r="CJ150" i="2"/>
  <c r="CI150" i="2"/>
  <c r="CH150" i="2"/>
  <c r="CG150" i="2"/>
  <c r="CF150" i="2"/>
  <c r="CE150" i="2"/>
  <c r="CD150" i="2"/>
  <c r="CC150" i="2"/>
  <c r="CB150" i="2"/>
  <c r="CA150" i="2"/>
  <c r="BZ150" i="2"/>
  <c r="BY150" i="2"/>
  <c r="BX150" i="2"/>
  <c r="BW150" i="2"/>
  <c r="BV150" i="2"/>
  <c r="BU150" i="2"/>
  <c r="BT150" i="2"/>
  <c r="BS150" i="2"/>
  <c r="BR150" i="2"/>
  <c r="BQ150" i="2"/>
  <c r="BP150" i="2"/>
  <c r="BO150" i="2"/>
  <c r="BN150" i="2"/>
  <c r="BM150" i="2"/>
  <c r="BL150" i="2"/>
  <c r="BK150" i="2"/>
  <c r="BJ150" i="2"/>
  <c r="BI150" i="2"/>
  <c r="BH150" i="2"/>
  <c r="BG150" i="2"/>
  <c r="BF150" i="2"/>
  <c r="BE150" i="2"/>
  <c r="BD150" i="2"/>
  <c r="BC150" i="2"/>
  <c r="BB150" i="2"/>
  <c r="BA150" i="2"/>
  <c r="AZ150" i="2"/>
  <c r="AY150" i="2"/>
  <c r="AX150" i="2"/>
  <c r="AW150" i="2"/>
  <c r="AV150" i="2"/>
  <c r="AU150" i="2"/>
  <c r="AT150" i="2"/>
  <c r="AS150" i="2"/>
  <c r="AR150" i="2"/>
  <c r="AQ150" i="2"/>
  <c r="AP150" i="2"/>
  <c r="AO150" i="2"/>
  <c r="AN150" i="2"/>
  <c r="AM150" i="2"/>
  <c r="AL150" i="2"/>
  <c r="AK150" i="2"/>
  <c r="AJ150" i="2"/>
  <c r="AI150" i="2"/>
  <c r="AH150" i="2"/>
  <c r="AG150" i="2"/>
  <c r="AF150" i="2"/>
  <c r="AE150" i="2"/>
  <c r="AD150" i="2"/>
  <c r="AC150" i="2"/>
  <c r="AB150" i="2"/>
  <c r="AA150" i="2"/>
  <c r="Z150" i="2"/>
  <c r="Y150" i="2"/>
  <c r="X150" i="2"/>
  <c r="W150" i="2"/>
  <c r="V150" i="2"/>
  <c r="U150" i="2"/>
  <c r="T150" i="2"/>
  <c r="S150" i="2"/>
  <c r="R150" i="2"/>
  <c r="Q150" i="2"/>
  <c r="P150" i="2"/>
  <c r="O150" i="2"/>
  <c r="N150" i="2"/>
  <c r="M150" i="2"/>
  <c r="L150" i="2"/>
  <c r="K150" i="2"/>
  <c r="J150" i="2"/>
  <c r="I150" i="2"/>
  <c r="H150" i="2"/>
  <c r="G150" i="2"/>
  <c r="F150" i="2"/>
  <c r="E150" i="2"/>
  <c r="D150" i="2"/>
  <c r="C150" i="2"/>
  <c r="DK149" i="2"/>
  <c r="DJ149" i="2"/>
  <c r="DI149" i="2"/>
  <c r="DH149" i="2"/>
  <c r="DG149" i="2"/>
  <c r="DF149" i="2"/>
  <c r="DE149" i="2"/>
  <c r="DD149" i="2"/>
  <c r="DC149" i="2"/>
  <c r="DB149" i="2"/>
  <c r="DA149" i="2"/>
  <c r="CZ149" i="2"/>
  <c r="CY149" i="2"/>
  <c r="CX149" i="2"/>
  <c r="CW149" i="2"/>
  <c r="CV149" i="2"/>
  <c r="CU149" i="2"/>
  <c r="CT149" i="2"/>
  <c r="CS149" i="2"/>
  <c r="CR149" i="2"/>
  <c r="CQ149" i="2"/>
  <c r="CP149" i="2"/>
  <c r="CO149" i="2"/>
  <c r="CN149" i="2"/>
  <c r="CM149" i="2"/>
  <c r="CL149" i="2"/>
  <c r="CK149" i="2"/>
  <c r="CJ149" i="2"/>
  <c r="CI149" i="2"/>
  <c r="CH149" i="2"/>
  <c r="CG149" i="2"/>
  <c r="CF149" i="2"/>
  <c r="CE149" i="2"/>
  <c r="CD149" i="2"/>
  <c r="CC149" i="2"/>
  <c r="CB149" i="2"/>
  <c r="CA149" i="2"/>
  <c r="BZ149" i="2"/>
  <c r="BY149" i="2"/>
  <c r="BX149" i="2"/>
  <c r="BW149" i="2"/>
  <c r="BV149" i="2"/>
  <c r="BU149" i="2"/>
  <c r="BT149" i="2"/>
  <c r="BS149" i="2"/>
  <c r="BR149" i="2"/>
  <c r="BQ149" i="2"/>
  <c r="BP149" i="2"/>
  <c r="BO149" i="2"/>
  <c r="BN149" i="2"/>
  <c r="BM149" i="2"/>
  <c r="BL149" i="2"/>
  <c r="BK149" i="2"/>
  <c r="BJ149" i="2"/>
  <c r="BI149" i="2"/>
  <c r="BH149" i="2"/>
  <c r="BG149" i="2"/>
  <c r="BF149" i="2"/>
  <c r="BE149" i="2"/>
  <c r="BD149" i="2"/>
  <c r="BC149" i="2"/>
  <c r="BB149" i="2"/>
  <c r="BA149" i="2"/>
  <c r="AZ149" i="2"/>
  <c r="AY149" i="2"/>
  <c r="AX149" i="2"/>
  <c r="AW149" i="2"/>
  <c r="AV149" i="2"/>
  <c r="AU149" i="2"/>
  <c r="AT149" i="2"/>
  <c r="AS149" i="2"/>
  <c r="AR149" i="2"/>
  <c r="AQ149" i="2"/>
  <c r="AP149" i="2"/>
  <c r="AO149" i="2"/>
  <c r="AN149" i="2"/>
  <c r="AM149" i="2"/>
  <c r="AL149" i="2"/>
  <c r="AK149" i="2"/>
  <c r="AJ149" i="2"/>
  <c r="AI149" i="2"/>
  <c r="AH149" i="2"/>
  <c r="AG149" i="2"/>
  <c r="AF149" i="2"/>
  <c r="AE149" i="2"/>
  <c r="AD149" i="2"/>
  <c r="AC149" i="2"/>
  <c r="AB149" i="2"/>
  <c r="AA149" i="2"/>
  <c r="Z149" i="2"/>
  <c r="Y149" i="2"/>
  <c r="X149" i="2"/>
  <c r="W149" i="2"/>
  <c r="V149" i="2"/>
  <c r="U149" i="2"/>
  <c r="T149" i="2"/>
  <c r="S149" i="2"/>
  <c r="R149" i="2"/>
  <c r="Q149" i="2"/>
  <c r="P149" i="2"/>
  <c r="O149" i="2"/>
  <c r="N149" i="2"/>
  <c r="M149" i="2"/>
  <c r="L149" i="2"/>
  <c r="K149" i="2"/>
  <c r="J149" i="2"/>
  <c r="I149" i="2"/>
  <c r="H149" i="2"/>
  <c r="G149" i="2"/>
  <c r="F149" i="2"/>
  <c r="E149" i="2"/>
  <c r="D149" i="2"/>
  <c r="C149" i="2"/>
  <c r="DK148" i="2"/>
  <c r="DJ148" i="2"/>
  <c r="DI148" i="2"/>
  <c r="DH148" i="2"/>
  <c r="DG148" i="2"/>
  <c r="DF148" i="2"/>
  <c r="DE148" i="2"/>
  <c r="DD148" i="2"/>
  <c r="DC148" i="2"/>
  <c r="DB148" i="2"/>
  <c r="DA148" i="2"/>
  <c r="CZ148" i="2"/>
  <c r="CY148" i="2"/>
  <c r="CX148" i="2"/>
  <c r="CW148" i="2"/>
  <c r="CV148" i="2"/>
  <c r="CU148" i="2"/>
  <c r="CT148" i="2"/>
  <c r="CS148" i="2"/>
  <c r="CR148" i="2"/>
  <c r="CQ148" i="2"/>
  <c r="CP148" i="2"/>
  <c r="CO148" i="2"/>
  <c r="CN148" i="2"/>
  <c r="CM148" i="2"/>
  <c r="CL148" i="2"/>
  <c r="CK148" i="2"/>
  <c r="CJ148" i="2"/>
  <c r="CI148" i="2"/>
  <c r="CH148" i="2"/>
  <c r="CG148" i="2"/>
  <c r="CF148" i="2"/>
  <c r="CE148" i="2"/>
  <c r="CD148" i="2"/>
  <c r="CC148" i="2"/>
  <c r="CB148" i="2"/>
  <c r="CA148" i="2"/>
  <c r="BZ148" i="2"/>
  <c r="BY148" i="2"/>
  <c r="BX148" i="2"/>
  <c r="BW148" i="2"/>
  <c r="BV148" i="2"/>
  <c r="BU148" i="2"/>
  <c r="BT148" i="2"/>
  <c r="BS148" i="2"/>
  <c r="BR148" i="2"/>
  <c r="BQ148" i="2"/>
  <c r="BP148" i="2"/>
  <c r="BO148" i="2"/>
  <c r="BN148" i="2"/>
  <c r="BM148" i="2"/>
  <c r="BL148" i="2"/>
  <c r="BK148" i="2"/>
  <c r="BJ148" i="2"/>
  <c r="BI148" i="2"/>
  <c r="BH148" i="2"/>
  <c r="BG148" i="2"/>
  <c r="BF148" i="2"/>
  <c r="BE148" i="2"/>
  <c r="BD148" i="2"/>
  <c r="BC148" i="2"/>
  <c r="BB148" i="2"/>
  <c r="BA148" i="2"/>
  <c r="AZ148" i="2"/>
  <c r="AY148" i="2"/>
  <c r="AX148" i="2"/>
  <c r="AW148" i="2"/>
  <c r="AV148" i="2"/>
  <c r="AU148" i="2"/>
  <c r="AT148" i="2"/>
  <c r="AS148" i="2"/>
  <c r="AR148" i="2"/>
  <c r="AQ148" i="2"/>
  <c r="AP148" i="2"/>
  <c r="AO148" i="2"/>
  <c r="AN148" i="2"/>
  <c r="AM148" i="2"/>
  <c r="AL148" i="2"/>
  <c r="AK148" i="2"/>
  <c r="AJ148" i="2"/>
  <c r="AI148" i="2"/>
  <c r="AH148" i="2"/>
  <c r="AG148" i="2"/>
  <c r="AF148" i="2"/>
  <c r="AE148" i="2"/>
  <c r="AD148" i="2"/>
  <c r="AC148" i="2"/>
  <c r="AB148" i="2"/>
  <c r="AA148" i="2"/>
  <c r="Z148" i="2"/>
  <c r="Y148" i="2"/>
  <c r="X148" i="2"/>
  <c r="W148" i="2"/>
  <c r="V148" i="2"/>
  <c r="U148" i="2"/>
  <c r="T148" i="2"/>
  <c r="S148" i="2"/>
  <c r="R148" i="2"/>
  <c r="Q148" i="2"/>
  <c r="P148" i="2"/>
  <c r="O148" i="2"/>
  <c r="N148" i="2"/>
  <c r="M148" i="2"/>
  <c r="L148" i="2"/>
  <c r="K148" i="2"/>
  <c r="J148" i="2"/>
  <c r="I148" i="2"/>
  <c r="H148" i="2"/>
  <c r="G148" i="2"/>
  <c r="F148" i="2"/>
  <c r="E148" i="2"/>
  <c r="D148" i="2"/>
  <c r="C148" i="2"/>
  <c r="DK147" i="2"/>
  <c r="DJ147" i="2"/>
  <c r="DI147" i="2"/>
  <c r="DH147" i="2"/>
  <c r="DG147" i="2"/>
  <c r="DF147" i="2"/>
  <c r="DE147" i="2"/>
  <c r="DD147" i="2"/>
  <c r="DC147" i="2"/>
  <c r="DB147" i="2"/>
  <c r="DA147" i="2"/>
  <c r="CZ147" i="2"/>
  <c r="CY147" i="2"/>
  <c r="CX147" i="2"/>
  <c r="CW147" i="2"/>
  <c r="CV147" i="2"/>
  <c r="CU147" i="2"/>
  <c r="CT147" i="2"/>
  <c r="CS147" i="2"/>
  <c r="CR147" i="2"/>
  <c r="CQ147" i="2"/>
  <c r="CP147" i="2"/>
  <c r="CO147" i="2"/>
  <c r="CN147" i="2"/>
  <c r="CM147" i="2"/>
  <c r="CL147" i="2"/>
  <c r="CK147" i="2"/>
  <c r="CJ147" i="2"/>
  <c r="CI147" i="2"/>
  <c r="CH147" i="2"/>
  <c r="CG147" i="2"/>
  <c r="CF147" i="2"/>
  <c r="CE147" i="2"/>
  <c r="CD147" i="2"/>
  <c r="CC147" i="2"/>
  <c r="CB147" i="2"/>
  <c r="CA147" i="2"/>
  <c r="BZ147" i="2"/>
  <c r="BY147" i="2"/>
  <c r="BX147" i="2"/>
  <c r="BW147" i="2"/>
  <c r="BV147" i="2"/>
  <c r="BU147" i="2"/>
  <c r="BT147" i="2"/>
  <c r="BS147" i="2"/>
  <c r="BR147" i="2"/>
  <c r="BQ147" i="2"/>
  <c r="BP147" i="2"/>
  <c r="BO147" i="2"/>
  <c r="BN147" i="2"/>
  <c r="BM147" i="2"/>
  <c r="BL147" i="2"/>
  <c r="BK147" i="2"/>
  <c r="BJ147" i="2"/>
  <c r="BI147" i="2"/>
  <c r="BH147" i="2"/>
  <c r="BG147" i="2"/>
  <c r="BF147" i="2"/>
  <c r="BE147" i="2"/>
  <c r="BD147" i="2"/>
  <c r="BC147" i="2"/>
  <c r="BB147" i="2"/>
  <c r="BA147" i="2"/>
  <c r="AZ147" i="2"/>
  <c r="AY147" i="2"/>
  <c r="AX147" i="2"/>
  <c r="AW147" i="2"/>
  <c r="AV147" i="2"/>
  <c r="AU147" i="2"/>
  <c r="AT147" i="2"/>
  <c r="AS147" i="2"/>
  <c r="AR147" i="2"/>
  <c r="AQ147" i="2"/>
  <c r="AP147" i="2"/>
  <c r="AO147" i="2"/>
  <c r="AN147" i="2"/>
  <c r="AM147" i="2"/>
  <c r="AL147" i="2"/>
  <c r="AK147" i="2"/>
  <c r="AJ147" i="2"/>
  <c r="AI147" i="2"/>
  <c r="AH147" i="2"/>
  <c r="AG147" i="2"/>
  <c r="AF147" i="2"/>
  <c r="AE147" i="2"/>
  <c r="AD147" i="2"/>
  <c r="AC147" i="2"/>
  <c r="AB147" i="2"/>
  <c r="AA147" i="2"/>
  <c r="Z147" i="2"/>
  <c r="Y147" i="2"/>
  <c r="X147" i="2"/>
  <c r="W147" i="2"/>
  <c r="V147" i="2"/>
  <c r="U147" i="2"/>
  <c r="T147" i="2"/>
  <c r="S147" i="2"/>
  <c r="R147" i="2"/>
  <c r="Q147" i="2"/>
  <c r="P147" i="2"/>
  <c r="O147" i="2"/>
  <c r="N147" i="2"/>
  <c r="M147" i="2"/>
  <c r="L147" i="2"/>
  <c r="K147" i="2"/>
  <c r="J147" i="2"/>
  <c r="I147" i="2"/>
  <c r="H147" i="2"/>
  <c r="G147" i="2"/>
  <c r="F147" i="2"/>
  <c r="E147" i="2"/>
  <c r="D147" i="2"/>
  <c r="C147" i="2"/>
  <c r="DK146" i="2"/>
  <c r="DJ146" i="2"/>
  <c r="DI146" i="2"/>
  <c r="DH146" i="2"/>
  <c r="DG146" i="2"/>
  <c r="DF146" i="2"/>
  <c r="DE146" i="2"/>
  <c r="DD146" i="2"/>
  <c r="DC146" i="2"/>
  <c r="DB146" i="2"/>
  <c r="DA146" i="2"/>
  <c r="CZ146" i="2"/>
  <c r="CY146" i="2"/>
  <c r="CX146" i="2"/>
  <c r="CW146" i="2"/>
  <c r="CV146" i="2"/>
  <c r="CU146" i="2"/>
  <c r="CT146" i="2"/>
  <c r="CS146" i="2"/>
  <c r="CR146" i="2"/>
  <c r="CQ146" i="2"/>
  <c r="CP146" i="2"/>
  <c r="CO146" i="2"/>
  <c r="CN146" i="2"/>
  <c r="CM146" i="2"/>
  <c r="CL146" i="2"/>
  <c r="CK146" i="2"/>
  <c r="CJ146" i="2"/>
  <c r="CI146" i="2"/>
  <c r="CH146" i="2"/>
  <c r="CG146" i="2"/>
  <c r="CF146" i="2"/>
  <c r="CE146" i="2"/>
  <c r="CD146" i="2"/>
  <c r="CC146" i="2"/>
  <c r="CB146" i="2"/>
  <c r="CA146" i="2"/>
  <c r="BZ146" i="2"/>
  <c r="BY146" i="2"/>
  <c r="BX146" i="2"/>
  <c r="BW146" i="2"/>
  <c r="BV146" i="2"/>
  <c r="BU146" i="2"/>
  <c r="BT146" i="2"/>
  <c r="BS146" i="2"/>
  <c r="BR146" i="2"/>
  <c r="BQ146" i="2"/>
  <c r="BP146" i="2"/>
  <c r="BO146" i="2"/>
  <c r="BN146" i="2"/>
  <c r="BM146" i="2"/>
  <c r="BL146" i="2"/>
  <c r="BK146" i="2"/>
  <c r="BJ146" i="2"/>
  <c r="BI146" i="2"/>
  <c r="BH146" i="2"/>
  <c r="BG146" i="2"/>
  <c r="BF146" i="2"/>
  <c r="BE146" i="2"/>
  <c r="BD146" i="2"/>
  <c r="BC146" i="2"/>
  <c r="BB146" i="2"/>
  <c r="BA146" i="2"/>
  <c r="AZ146" i="2"/>
  <c r="AY146" i="2"/>
  <c r="AX146" i="2"/>
  <c r="AW146" i="2"/>
  <c r="AV146" i="2"/>
  <c r="AU146" i="2"/>
  <c r="AT146" i="2"/>
  <c r="AS146" i="2"/>
  <c r="AR146" i="2"/>
  <c r="AQ146" i="2"/>
  <c r="AP146" i="2"/>
  <c r="AO146" i="2"/>
  <c r="AN146" i="2"/>
  <c r="AM146" i="2"/>
  <c r="AL146" i="2"/>
  <c r="AK146" i="2"/>
  <c r="AJ146" i="2"/>
  <c r="AI146" i="2"/>
  <c r="AH146" i="2"/>
  <c r="AG146" i="2"/>
  <c r="AF146" i="2"/>
  <c r="AE146" i="2"/>
  <c r="AD146" i="2"/>
  <c r="AC146" i="2"/>
  <c r="AB146" i="2"/>
  <c r="AA146" i="2"/>
  <c r="Z146" i="2"/>
  <c r="Y146" i="2"/>
  <c r="X146" i="2"/>
  <c r="W146" i="2"/>
  <c r="V146" i="2"/>
  <c r="U146" i="2"/>
  <c r="T146" i="2"/>
  <c r="S146" i="2"/>
  <c r="R146" i="2"/>
  <c r="Q146" i="2"/>
  <c r="P146" i="2"/>
  <c r="O146" i="2"/>
  <c r="N146" i="2"/>
  <c r="M146" i="2"/>
  <c r="L146" i="2"/>
  <c r="K146" i="2"/>
  <c r="J146" i="2"/>
  <c r="I146" i="2"/>
  <c r="H146" i="2"/>
  <c r="G146" i="2"/>
  <c r="F146" i="2"/>
  <c r="E146" i="2"/>
  <c r="D146" i="2"/>
  <c r="C146" i="2"/>
  <c r="DK145" i="2"/>
  <c r="DJ145" i="2"/>
  <c r="DI145" i="2"/>
  <c r="DH145" i="2"/>
  <c r="DG145" i="2"/>
  <c r="DF145" i="2"/>
  <c r="DE145" i="2"/>
  <c r="DD145" i="2"/>
  <c r="DC145" i="2"/>
  <c r="DB145" i="2"/>
  <c r="DA145" i="2"/>
  <c r="CZ145" i="2"/>
  <c r="CY145" i="2"/>
  <c r="CX145" i="2"/>
  <c r="CW145" i="2"/>
  <c r="CV145" i="2"/>
  <c r="CU145" i="2"/>
  <c r="CT145" i="2"/>
  <c r="CS145" i="2"/>
  <c r="CR145" i="2"/>
  <c r="CQ145" i="2"/>
  <c r="CP145" i="2"/>
  <c r="CO145" i="2"/>
  <c r="CN145" i="2"/>
  <c r="CM145" i="2"/>
  <c r="CL145" i="2"/>
  <c r="CK145" i="2"/>
  <c r="CJ145" i="2"/>
  <c r="CI145" i="2"/>
  <c r="CH145" i="2"/>
  <c r="CG145" i="2"/>
  <c r="CF145" i="2"/>
  <c r="CE145" i="2"/>
  <c r="CD145" i="2"/>
  <c r="CC145" i="2"/>
  <c r="CB145" i="2"/>
  <c r="CA145" i="2"/>
  <c r="BZ145" i="2"/>
  <c r="BY145" i="2"/>
  <c r="BX145" i="2"/>
  <c r="BW145" i="2"/>
  <c r="BV145" i="2"/>
  <c r="BU145" i="2"/>
  <c r="BT145" i="2"/>
  <c r="BS145" i="2"/>
  <c r="BR145" i="2"/>
  <c r="BQ145" i="2"/>
  <c r="BP145" i="2"/>
  <c r="BO145" i="2"/>
  <c r="BN145" i="2"/>
  <c r="BM145" i="2"/>
  <c r="BL145" i="2"/>
  <c r="BK145" i="2"/>
  <c r="BJ145" i="2"/>
  <c r="BI145" i="2"/>
  <c r="BH145" i="2"/>
  <c r="BG145" i="2"/>
  <c r="BF145" i="2"/>
  <c r="BE145" i="2"/>
  <c r="BD145" i="2"/>
  <c r="BC145" i="2"/>
  <c r="BB145" i="2"/>
  <c r="BA145" i="2"/>
  <c r="AZ145" i="2"/>
  <c r="AY145" i="2"/>
  <c r="AX145" i="2"/>
  <c r="AW145" i="2"/>
  <c r="AV145" i="2"/>
  <c r="AU145" i="2"/>
  <c r="AT145" i="2"/>
  <c r="AS145" i="2"/>
  <c r="AR145" i="2"/>
  <c r="AQ145" i="2"/>
  <c r="AP145" i="2"/>
  <c r="AO145" i="2"/>
  <c r="AN145" i="2"/>
  <c r="AM145" i="2"/>
  <c r="AL145" i="2"/>
  <c r="AK145" i="2"/>
  <c r="AJ145" i="2"/>
  <c r="AI145" i="2"/>
  <c r="AH145" i="2"/>
  <c r="AG145" i="2"/>
  <c r="AF145" i="2"/>
  <c r="AE145" i="2"/>
  <c r="AD145" i="2"/>
  <c r="AC145" i="2"/>
  <c r="AB145" i="2"/>
  <c r="AA145" i="2"/>
  <c r="Z145" i="2"/>
  <c r="Y145" i="2"/>
  <c r="X145" i="2"/>
  <c r="W145" i="2"/>
  <c r="V145" i="2"/>
  <c r="U145" i="2"/>
  <c r="T145" i="2"/>
  <c r="S145" i="2"/>
  <c r="R145" i="2"/>
  <c r="Q145" i="2"/>
  <c r="P145" i="2"/>
  <c r="O145" i="2"/>
  <c r="N145" i="2"/>
  <c r="M145" i="2"/>
  <c r="L145" i="2"/>
  <c r="K145" i="2"/>
  <c r="J145" i="2"/>
  <c r="I145" i="2"/>
  <c r="H145" i="2"/>
  <c r="G145" i="2"/>
  <c r="F145" i="2"/>
  <c r="E145" i="2"/>
  <c r="D145" i="2"/>
  <c r="C145" i="2"/>
  <c r="DK144" i="2"/>
  <c r="DJ144" i="2"/>
  <c r="DI144" i="2"/>
  <c r="DH144" i="2"/>
  <c r="DG144" i="2"/>
  <c r="DF144" i="2"/>
  <c r="DE144" i="2"/>
  <c r="DD144" i="2"/>
  <c r="DC144" i="2"/>
  <c r="DB144" i="2"/>
  <c r="DA144" i="2"/>
  <c r="CZ144" i="2"/>
  <c r="CY144" i="2"/>
  <c r="CX144" i="2"/>
  <c r="CW144" i="2"/>
  <c r="CV144" i="2"/>
  <c r="CU144" i="2"/>
  <c r="CT144" i="2"/>
  <c r="CS144" i="2"/>
  <c r="CR144" i="2"/>
  <c r="CQ144" i="2"/>
  <c r="CP144" i="2"/>
  <c r="CO144" i="2"/>
  <c r="CN144" i="2"/>
  <c r="CM144" i="2"/>
  <c r="CL144" i="2"/>
  <c r="CK144" i="2"/>
  <c r="CJ144" i="2"/>
  <c r="CI144" i="2"/>
  <c r="CH144" i="2"/>
  <c r="CG144" i="2"/>
  <c r="CF144" i="2"/>
  <c r="CE144" i="2"/>
  <c r="CD144" i="2"/>
  <c r="CC144" i="2"/>
  <c r="CB144" i="2"/>
  <c r="CA144" i="2"/>
  <c r="BZ144" i="2"/>
  <c r="BY144" i="2"/>
  <c r="BX144" i="2"/>
  <c r="BW144" i="2"/>
  <c r="BV144" i="2"/>
  <c r="BU144" i="2"/>
  <c r="BT144" i="2"/>
  <c r="BS144" i="2"/>
  <c r="BR144" i="2"/>
  <c r="BQ144" i="2"/>
  <c r="BP144" i="2"/>
  <c r="BO144" i="2"/>
  <c r="BN144" i="2"/>
  <c r="BM144" i="2"/>
  <c r="BL144" i="2"/>
  <c r="BK144" i="2"/>
  <c r="BJ144" i="2"/>
  <c r="BI144" i="2"/>
  <c r="BH144" i="2"/>
  <c r="BG144" i="2"/>
  <c r="BF144" i="2"/>
  <c r="BE144" i="2"/>
  <c r="BD144" i="2"/>
  <c r="BC144" i="2"/>
  <c r="BB144" i="2"/>
  <c r="BA144" i="2"/>
  <c r="AZ144" i="2"/>
  <c r="AY144" i="2"/>
  <c r="AX144" i="2"/>
  <c r="AW144" i="2"/>
  <c r="AV144" i="2"/>
  <c r="AU144" i="2"/>
  <c r="AT144" i="2"/>
  <c r="AS144" i="2"/>
  <c r="AR144" i="2"/>
  <c r="AQ144" i="2"/>
  <c r="AP144" i="2"/>
  <c r="AO144" i="2"/>
  <c r="AN144" i="2"/>
  <c r="AM144" i="2"/>
  <c r="AL144" i="2"/>
  <c r="AK144" i="2"/>
  <c r="AJ144" i="2"/>
  <c r="AI144" i="2"/>
  <c r="AH144" i="2"/>
  <c r="AG144" i="2"/>
  <c r="AF144" i="2"/>
  <c r="AE144" i="2"/>
  <c r="AD144" i="2"/>
  <c r="AC144" i="2"/>
  <c r="AB144" i="2"/>
  <c r="AA144" i="2"/>
  <c r="Z144" i="2"/>
  <c r="Y144" i="2"/>
  <c r="X144" i="2"/>
  <c r="W144" i="2"/>
  <c r="V144" i="2"/>
  <c r="U144" i="2"/>
  <c r="T144" i="2"/>
  <c r="S144" i="2"/>
  <c r="R144" i="2"/>
  <c r="Q144" i="2"/>
  <c r="P144" i="2"/>
  <c r="O144" i="2"/>
  <c r="N144" i="2"/>
  <c r="M144" i="2"/>
  <c r="L144" i="2"/>
  <c r="K144" i="2"/>
  <c r="J144" i="2"/>
  <c r="I144" i="2"/>
  <c r="H144" i="2"/>
  <c r="G144" i="2"/>
  <c r="F144" i="2"/>
  <c r="E144" i="2"/>
  <c r="D144" i="2"/>
  <c r="C144" i="2"/>
  <c r="DK143" i="2"/>
  <c r="DJ143" i="2"/>
  <c r="DI143" i="2"/>
  <c r="DH143" i="2"/>
  <c r="DG143" i="2"/>
  <c r="DF143" i="2"/>
  <c r="DE143" i="2"/>
  <c r="DD143" i="2"/>
  <c r="DC143" i="2"/>
  <c r="DB143" i="2"/>
  <c r="DA143" i="2"/>
  <c r="CZ143" i="2"/>
  <c r="CY143" i="2"/>
  <c r="CX143" i="2"/>
  <c r="CW143" i="2"/>
  <c r="CV143" i="2"/>
  <c r="CU143" i="2"/>
  <c r="CT143" i="2"/>
  <c r="CS143" i="2"/>
  <c r="CR143" i="2"/>
  <c r="CQ143" i="2"/>
  <c r="CP143" i="2"/>
  <c r="CO143" i="2"/>
  <c r="CN143" i="2"/>
  <c r="CM143" i="2"/>
  <c r="CL143" i="2"/>
  <c r="CK143" i="2"/>
  <c r="CJ143" i="2"/>
  <c r="CI143" i="2"/>
  <c r="CH143" i="2"/>
  <c r="CG143" i="2"/>
  <c r="CF143" i="2"/>
  <c r="CE143" i="2"/>
  <c r="CD143" i="2"/>
  <c r="CC143" i="2"/>
  <c r="CB143" i="2"/>
  <c r="CA143" i="2"/>
  <c r="BZ143" i="2"/>
  <c r="BY143" i="2"/>
  <c r="BX143" i="2"/>
  <c r="BW143" i="2"/>
  <c r="BV143" i="2"/>
  <c r="BU143" i="2"/>
  <c r="BT143" i="2"/>
  <c r="BS143" i="2"/>
  <c r="BR143" i="2"/>
  <c r="BQ143" i="2"/>
  <c r="BP143" i="2"/>
  <c r="BO143" i="2"/>
  <c r="BN143" i="2"/>
  <c r="BM143" i="2"/>
  <c r="BL143" i="2"/>
  <c r="BK143" i="2"/>
  <c r="BJ143" i="2"/>
  <c r="BI143" i="2"/>
  <c r="BH143" i="2"/>
  <c r="BG143" i="2"/>
  <c r="BF143" i="2"/>
  <c r="BE143" i="2"/>
  <c r="BD143" i="2"/>
  <c r="BC143" i="2"/>
  <c r="BB143" i="2"/>
  <c r="BA143" i="2"/>
  <c r="AZ143" i="2"/>
  <c r="AY143" i="2"/>
  <c r="AX143" i="2"/>
  <c r="AW143" i="2"/>
  <c r="AV143" i="2"/>
  <c r="AU143" i="2"/>
  <c r="AT143" i="2"/>
  <c r="AS143" i="2"/>
  <c r="AR143" i="2"/>
  <c r="AQ143" i="2"/>
  <c r="AP143" i="2"/>
  <c r="AO143" i="2"/>
  <c r="AN143" i="2"/>
  <c r="AM143" i="2"/>
  <c r="AL143" i="2"/>
  <c r="AK143" i="2"/>
  <c r="AJ143" i="2"/>
  <c r="AI143" i="2"/>
  <c r="AH143" i="2"/>
  <c r="AG143" i="2"/>
  <c r="AF143" i="2"/>
  <c r="AE143" i="2"/>
  <c r="AD143" i="2"/>
  <c r="AC143" i="2"/>
  <c r="AB143" i="2"/>
  <c r="AA143" i="2"/>
  <c r="Z143" i="2"/>
  <c r="Y143" i="2"/>
  <c r="X143" i="2"/>
  <c r="W143" i="2"/>
  <c r="V143" i="2"/>
  <c r="U143" i="2"/>
  <c r="T143" i="2"/>
  <c r="S143" i="2"/>
  <c r="R143" i="2"/>
  <c r="Q143" i="2"/>
  <c r="P143" i="2"/>
  <c r="O143" i="2"/>
  <c r="N143" i="2"/>
  <c r="M143" i="2"/>
  <c r="L143" i="2"/>
  <c r="K143" i="2"/>
  <c r="J143" i="2"/>
  <c r="I143" i="2"/>
  <c r="H143" i="2"/>
  <c r="G143" i="2"/>
  <c r="F143" i="2"/>
  <c r="E143" i="2"/>
  <c r="D143" i="2"/>
  <c r="C143" i="2"/>
  <c r="DK142" i="2"/>
  <c r="DJ142" i="2"/>
  <c r="DI142" i="2"/>
  <c r="DH142" i="2"/>
  <c r="DG142" i="2"/>
  <c r="DF142" i="2"/>
  <c r="DE142" i="2"/>
  <c r="DD142" i="2"/>
  <c r="DC142" i="2"/>
  <c r="DB142" i="2"/>
  <c r="DA142" i="2"/>
  <c r="CZ142" i="2"/>
  <c r="CY142" i="2"/>
  <c r="CX142" i="2"/>
  <c r="CW142" i="2"/>
  <c r="CV142" i="2"/>
  <c r="CU142" i="2"/>
  <c r="CT142" i="2"/>
  <c r="CS142" i="2"/>
  <c r="CR142" i="2"/>
  <c r="CQ142" i="2"/>
  <c r="CP142" i="2"/>
  <c r="CO142" i="2"/>
  <c r="CN142" i="2"/>
  <c r="CM142" i="2"/>
  <c r="CL142" i="2"/>
  <c r="CK142" i="2"/>
  <c r="CJ142" i="2"/>
  <c r="CI142" i="2"/>
  <c r="CH142" i="2"/>
  <c r="CG142" i="2"/>
  <c r="CF142" i="2"/>
  <c r="CE142" i="2"/>
  <c r="CD142" i="2"/>
  <c r="CC142" i="2"/>
  <c r="CB142" i="2"/>
  <c r="CA142" i="2"/>
  <c r="BZ142" i="2"/>
  <c r="BY142" i="2"/>
  <c r="BX142" i="2"/>
  <c r="BW142" i="2"/>
  <c r="BV142" i="2"/>
  <c r="BU142" i="2"/>
  <c r="BT142" i="2"/>
  <c r="BS142" i="2"/>
  <c r="BR142" i="2"/>
  <c r="BQ142" i="2"/>
  <c r="BP142" i="2"/>
  <c r="BO142" i="2"/>
  <c r="BN142" i="2"/>
  <c r="BM142" i="2"/>
  <c r="BL142" i="2"/>
  <c r="BK142" i="2"/>
  <c r="BJ142" i="2"/>
  <c r="BI142" i="2"/>
  <c r="BH142" i="2"/>
  <c r="BG142" i="2"/>
  <c r="BF142" i="2"/>
  <c r="BE142" i="2"/>
  <c r="BD142" i="2"/>
  <c r="BC142" i="2"/>
  <c r="BB142" i="2"/>
  <c r="BA142" i="2"/>
  <c r="AZ142" i="2"/>
  <c r="AY142" i="2"/>
  <c r="AX142" i="2"/>
  <c r="AW142" i="2"/>
  <c r="AV142" i="2"/>
  <c r="AU142" i="2"/>
  <c r="AT142" i="2"/>
  <c r="AS142" i="2"/>
  <c r="AR142" i="2"/>
  <c r="AQ142" i="2"/>
  <c r="AP142" i="2"/>
  <c r="AO142" i="2"/>
  <c r="AN142" i="2"/>
  <c r="AM142" i="2"/>
  <c r="AL142" i="2"/>
  <c r="AK142" i="2"/>
  <c r="AJ142" i="2"/>
  <c r="AI142" i="2"/>
  <c r="AH142" i="2"/>
  <c r="AG142" i="2"/>
  <c r="AF142" i="2"/>
  <c r="AE142" i="2"/>
  <c r="AD142" i="2"/>
  <c r="AC142" i="2"/>
  <c r="AB142" i="2"/>
  <c r="AA142" i="2"/>
  <c r="Z142" i="2"/>
  <c r="Y142" i="2"/>
  <c r="X142" i="2"/>
  <c r="W142" i="2"/>
  <c r="V142" i="2"/>
  <c r="U142" i="2"/>
  <c r="T142" i="2"/>
  <c r="S142" i="2"/>
  <c r="R142" i="2"/>
  <c r="Q142" i="2"/>
  <c r="P142" i="2"/>
  <c r="O142" i="2"/>
  <c r="N142" i="2"/>
  <c r="M142" i="2"/>
  <c r="L142" i="2"/>
  <c r="K142" i="2"/>
  <c r="J142" i="2"/>
  <c r="I142" i="2"/>
  <c r="H142" i="2"/>
  <c r="G142" i="2"/>
  <c r="F142" i="2"/>
  <c r="E142" i="2"/>
  <c r="D142" i="2"/>
  <c r="C142" i="2"/>
  <c r="C140" i="2"/>
  <c r="D139" i="2"/>
  <c r="D140" i="2" s="1"/>
  <c r="E139" i="2" s="1"/>
  <c r="E140" i="2" s="1"/>
  <c r="F139" i="2" s="1"/>
  <c r="F140" i="2" s="1"/>
  <c r="G139" i="2" s="1"/>
  <c r="G140" i="2" s="1"/>
  <c r="H139" i="2" s="1"/>
  <c r="H140" i="2" s="1"/>
  <c r="I139" i="2" s="1"/>
  <c r="I140" i="2" s="1"/>
  <c r="J139" i="2" s="1"/>
  <c r="J140" i="2" s="1"/>
  <c r="K139" i="2" s="1"/>
  <c r="K140" i="2" s="1"/>
  <c r="L139" i="2" s="1"/>
  <c r="L140" i="2" s="1"/>
  <c r="M139" i="2" s="1"/>
  <c r="M140" i="2" s="1"/>
  <c r="N139" i="2" s="1"/>
  <c r="N140" i="2" s="1"/>
  <c r="O139" i="2" s="1"/>
  <c r="O140" i="2" s="1"/>
  <c r="P139" i="2" s="1"/>
  <c r="P140" i="2" s="1"/>
  <c r="Q139" i="2" s="1"/>
  <c r="Q140" i="2" s="1"/>
  <c r="R139" i="2" s="1"/>
  <c r="R140" i="2" s="1"/>
  <c r="S139" i="2" s="1"/>
  <c r="S140" i="2" s="1"/>
  <c r="T139" i="2" s="1"/>
  <c r="T140" i="2" s="1"/>
  <c r="U139" i="2" s="1"/>
  <c r="U140" i="2" s="1"/>
  <c r="V139" i="2" s="1"/>
  <c r="V140" i="2" s="1"/>
  <c r="W139" i="2" s="1"/>
  <c r="W140" i="2" s="1"/>
  <c r="X139" i="2" s="1"/>
  <c r="X140" i="2" s="1"/>
  <c r="Y139" i="2" s="1"/>
  <c r="Y140" i="2" s="1"/>
  <c r="Z139" i="2" s="1"/>
  <c r="Z140" i="2" s="1"/>
  <c r="AA139" i="2" s="1"/>
  <c r="AA140" i="2" s="1"/>
  <c r="AB139" i="2" s="1"/>
  <c r="AB140" i="2" s="1"/>
  <c r="AC139" i="2" s="1"/>
  <c r="AC140" i="2" s="1"/>
  <c r="AD139" i="2" s="1"/>
  <c r="AD140" i="2" s="1"/>
  <c r="AE139" i="2" s="1"/>
  <c r="AE140" i="2" s="1"/>
  <c r="AF139" i="2" s="1"/>
  <c r="AF140" i="2" s="1"/>
  <c r="AG139" i="2" s="1"/>
  <c r="AG140" i="2" s="1"/>
  <c r="AH139" i="2" s="1"/>
  <c r="AH140" i="2" s="1"/>
  <c r="AI139" i="2" s="1"/>
  <c r="AI140" i="2" s="1"/>
  <c r="AJ139" i="2" s="1"/>
  <c r="AJ140" i="2" s="1"/>
  <c r="AK139" i="2" s="1"/>
  <c r="AK140" i="2" s="1"/>
  <c r="AL139" i="2" s="1"/>
  <c r="AL140" i="2" s="1"/>
  <c r="AM139" i="2" s="1"/>
  <c r="AM140" i="2" s="1"/>
  <c r="AN139" i="2" s="1"/>
  <c r="AN140" i="2" s="1"/>
  <c r="AO139" i="2" s="1"/>
  <c r="AO140" i="2" s="1"/>
  <c r="AP139" i="2" s="1"/>
  <c r="AP140" i="2" s="1"/>
  <c r="AQ139" i="2" s="1"/>
  <c r="AQ140" i="2" s="1"/>
  <c r="AR139" i="2" s="1"/>
  <c r="AR140" i="2" s="1"/>
  <c r="AS139" i="2" s="1"/>
  <c r="AS140" i="2" s="1"/>
  <c r="AT139" i="2" s="1"/>
  <c r="AT140" i="2" s="1"/>
  <c r="AU139" i="2" s="1"/>
  <c r="AU140" i="2" s="1"/>
  <c r="AV139" i="2" s="1"/>
  <c r="AV140" i="2" s="1"/>
  <c r="AW139" i="2" s="1"/>
  <c r="AW140" i="2" s="1"/>
  <c r="AX139" i="2" s="1"/>
  <c r="AX140" i="2" s="1"/>
  <c r="AY139" i="2" s="1"/>
  <c r="AY140" i="2" s="1"/>
  <c r="AZ139" i="2" s="1"/>
  <c r="AZ140" i="2" s="1"/>
  <c r="BA139" i="2" s="1"/>
  <c r="BA140" i="2" s="1"/>
  <c r="BB139" i="2" s="1"/>
  <c r="BB140" i="2" s="1"/>
  <c r="BC139" i="2" s="1"/>
  <c r="BC140" i="2" s="1"/>
  <c r="BD139" i="2" s="1"/>
  <c r="BD140" i="2" s="1"/>
  <c r="BE139" i="2" s="1"/>
  <c r="BE140" i="2" s="1"/>
  <c r="BF139" i="2" s="1"/>
  <c r="BF140" i="2" s="1"/>
  <c r="BG139" i="2" s="1"/>
  <c r="BG140" i="2" s="1"/>
  <c r="BH139" i="2" s="1"/>
  <c r="BH140" i="2" s="1"/>
  <c r="BI139" i="2" s="1"/>
  <c r="BI140" i="2" s="1"/>
  <c r="BJ139" i="2" s="1"/>
  <c r="BJ140" i="2" s="1"/>
  <c r="BK139" i="2" s="1"/>
  <c r="BK140" i="2" s="1"/>
  <c r="BL139" i="2" s="1"/>
  <c r="BL140" i="2" s="1"/>
  <c r="BM139" i="2" s="1"/>
  <c r="BM140" i="2" s="1"/>
  <c r="BN139" i="2" s="1"/>
  <c r="BN140" i="2" s="1"/>
  <c r="BO139" i="2" s="1"/>
  <c r="BO140" i="2" s="1"/>
  <c r="BP139" i="2" s="1"/>
  <c r="BP140" i="2" s="1"/>
  <c r="BQ139" i="2" s="1"/>
  <c r="BQ140" i="2" s="1"/>
  <c r="BR139" i="2" s="1"/>
  <c r="BR140" i="2" s="1"/>
  <c r="BS139" i="2" s="1"/>
  <c r="BS140" i="2" s="1"/>
  <c r="BT139" i="2" s="1"/>
  <c r="BT140" i="2" s="1"/>
  <c r="BU139" i="2" s="1"/>
  <c r="BU140" i="2" s="1"/>
  <c r="BV139" i="2" s="1"/>
  <c r="BV140" i="2" s="1"/>
  <c r="BW139" i="2" s="1"/>
  <c r="BW140" i="2" s="1"/>
  <c r="BX139" i="2" s="1"/>
  <c r="BX140" i="2" s="1"/>
  <c r="BY139" i="2" s="1"/>
  <c r="BY140" i="2" s="1"/>
  <c r="BZ139" i="2" s="1"/>
  <c r="BZ140" i="2" s="1"/>
  <c r="CA139" i="2" s="1"/>
  <c r="CA140" i="2" s="1"/>
  <c r="CB139" i="2" s="1"/>
  <c r="CB140" i="2" s="1"/>
  <c r="CC139" i="2" s="1"/>
  <c r="CC140" i="2" s="1"/>
  <c r="CD139" i="2" s="1"/>
  <c r="CD140" i="2" s="1"/>
  <c r="CE139" i="2" s="1"/>
  <c r="CE140" i="2" s="1"/>
  <c r="CF139" i="2" s="1"/>
  <c r="CF140" i="2" s="1"/>
  <c r="CG139" i="2" s="1"/>
  <c r="CG140" i="2" s="1"/>
  <c r="CH139" i="2" s="1"/>
  <c r="CH140" i="2" s="1"/>
  <c r="CI139" i="2" s="1"/>
  <c r="CI140" i="2" s="1"/>
  <c r="CJ139" i="2" s="1"/>
  <c r="CJ140" i="2" s="1"/>
  <c r="CK139" i="2" s="1"/>
  <c r="CK140" i="2" s="1"/>
  <c r="CL139" i="2" s="1"/>
  <c r="CL140" i="2" s="1"/>
  <c r="CM139" i="2" s="1"/>
  <c r="CM140" i="2" s="1"/>
  <c r="CN139" i="2" s="1"/>
  <c r="CN140" i="2" s="1"/>
  <c r="CO139" i="2" s="1"/>
  <c r="CO140" i="2" s="1"/>
  <c r="CP139" i="2" s="1"/>
  <c r="CP140" i="2" s="1"/>
  <c r="CQ139" i="2" s="1"/>
  <c r="CQ140" i="2" s="1"/>
  <c r="CR139" i="2" s="1"/>
  <c r="CR140" i="2" s="1"/>
  <c r="CS139" i="2" s="1"/>
  <c r="CS140" i="2" s="1"/>
  <c r="CT139" i="2" s="1"/>
  <c r="CT140" i="2" s="1"/>
  <c r="CU139" i="2" s="1"/>
  <c r="CU140" i="2" s="1"/>
  <c r="CV139" i="2" s="1"/>
  <c r="CV140" i="2" s="1"/>
  <c r="CW139" i="2" s="1"/>
  <c r="CW140" i="2" s="1"/>
  <c r="CX139" i="2" s="1"/>
  <c r="CX140" i="2" s="1"/>
  <c r="CY139" i="2" s="1"/>
  <c r="CY140" i="2" s="1"/>
  <c r="CZ139" i="2" s="1"/>
  <c r="CZ140" i="2" s="1"/>
  <c r="DA139" i="2" s="1"/>
  <c r="DA140" i="2" s="1"/>
  <c r="DB139" i="2" s="1"/>
  <c r="DB140" i="2" s="1"/>
  <c r="DC139" i="2" s="1"/>
  <c r="DC140" i="2" s="1"/>
  <c r="DD139" i="2" s="1"/>
  <c r="DD140" i="2" s="1"/>
  <c r="DE139" i="2" s="1"/>
  <c r="DE140" i="2" s="1"/>
  <c r="DF139" i="2" s="1"/>
  <c r="DF140" i="2" s="1"/>
  <c r="DG139" i="2" s="1"/>
  <c r="DG140" i="2" s="1"/>
  <c r="DH139" i="2" s="1"/>
  <c r="DH140" i="2" s="1"/>
  <c r="DI139" i="2" s="1"/>
  <c r="DI140" i="2" s="1"/>
  <c r="DJ139" i="2" s="1"/>
  <c r="DJ140" i="2" s="1"/>
  <c r="DK139" i="2" s="1"/>
  <c r="DK140" i="2" s="1"/>
  <c r="DL139" i="2" s="1"/>
  <c r="DL140" i="2" s="1"/>
  <c r="DM139" i="2" s="1"/>
  <c r="DM140" i="2" s="1"/>
  <c r="DN139" i="2" s="1"/>
  <c r="DN140" i="2" s="1"/>
  <c r="DO139" i="2" s="1"/>
  <c r="DO140" i="2" s="1"/>
  <c r="DP139" i="2" s="1"/>
  <c r="DP140" i="2" s="1"/>
  <c r="DQ139" i="2" s="1"/>
  <c r="DQ140" i="2" s="1"/>
  <c r="DR139" i="2" s="1"/>
  <c r="DR140" i="2" s="1"/>
  <c r="DS139" i="2" s="1"/>
  <c r="DS140" i="2" s="1"/>
  <c r="DT139" i="2" s="1"/>
  <c r="DT140" i="2" s="1"/>
  <c r="DU139" i="2" s="1"/>
  <c r="DU140" i="2" s="1"/>
  <c r="DV139" i="2" s="1"/>
  <c r="DV140" i="2" s="1"/>
  <c r="DW139" i="2" s="1"/>
  <c r="DW140" i="2" s="1"/>
  <c r="BA122" i="2"/>
  <c r="BA156" i="2" s="1"/>
  <c r="AZ122" i="2"/>
  <c r="AZ156" i="2" s="1"/>
  <c r="AY122" i="2"/>
  <c r="AY156" i="2" s="1"/>
  <c r="AX122" i="2"/>
  <c r="AW122" i="2"/>
  <c r="AW156" i="2" s="1"/>
  <c r="AV122" i="2"/>
  <c r="AV156" i="2" s="1"/>
  <c r="AU122" i="2"/>
  <c r="AU156" i="2" s="1"/>
  <c r="AT122" i="2"/>
  <c r="AT156" i="2" s="1"/>
  <c r="AS122" i="2"/>
  <c r="AS156" i="2" s="1"/>
  <c r="AR122" i="2"/>
  <c r="AR156" i="2" s="1"/>
  <c r="AQ122" i="2"/>
  <c r="AQ156" i="2" s="1"/>
  <c r="AP122" i="2"/>
  <c r="AP156" i="2" s="1"/>
  <c r="AO122" i="2"/>
  <c r="AO156" i="2" s="1"/>
  <c r="AN122" i="2"/>
  <c r="AN156" i="2" s="1"/>
  <c r="AM122" i="2"/>
  <c r="AM156" i="2" s="1"/>
  <c r="AL122" i="2"/>
  <c r="AK122" i="2"/>
  <c r="AK156" i="2" s="1"/>
  <c r="AJ122" i="2"/>
  <c r="AJ156" i="2" s="1"/>
  <c r="AI122" i="2"/>
  <c r="AI156" i="2" s="1"/>
  <c r="AH122" i="2"/>
  <c r="AH156" i="2" s="1"/>
  <c r="AG122" i="2"/>
  <c r="AG156" i="2" s="1"/>
  <c r="C106" i="2"/>
  <c r="D105" i="2"/>
  <c r="D106" i="2" s="1"/>
  <c r="E105" i="2" s="1"/>
  <c r="E106" i="2" s="1"/>
  <c r="F105" i="2" s="1"/>
  <c r="F106" i="2" s="1"/>
  <c r="G105" i="2" s="1"/>
  <c r="G106" i="2" s="1"/>
  <c r="H105" i="2" s="1"/>
  <c r="H106" i="2" s="1"/>
  <c r="I105" i="2" s="1"/>
  <c r="I106" i="2" s="1"/>
  <c r="J105" i="2" s="1"/>
  <c r="J106" i="2" s="1"/>
  <c r="K105" i="2" s="1"/>
  <c r="K106" i="2" s="1"/>
  <c r="L105" i="2" s="1"/>
  <c r="L106" i="2" s="1"/>
  <c r="M105" i="2" s="1"/>
  <c r="M106" i="2" s="1"/>
  <c r="N105" i="2" s="1"/>
  <c r="N106" i="2" s="1"/>
  <c r="O105" i="2" s="1"/>
  <c r="O106" i="2" s="1"/>
  <c r="P105" i="2" s="1"/>
  <c r="P106" i="2" s="1"/>
  <c r="Q105" i="2" s="1"/>
  <c r="Q106" i="2" s="1"/>
  <c r="R105" i="2" s="1"/>
  <c r="R106" i="2" s="1"/>
  <c r="S105" i="2" s="1"/>
  <c r="S106" i="2" s="1"/>
  <c r="T105" i="2" s="1"/>
  <c r="T106" i="2" s="1"/>
  <c r="U105" i="2" s="1"/>
  <c r="U106" i="2" s="1"/>
  <c r="V105" i="2" s="1"/>
  <c r="V106" i="2" s="1"/>
  <c r="W105" i="2" s="1"/>
  <c r="W106" i="2" s="1"/>
  <c r="X105" i="2" s="1"/>
  <c r="X106" i="2" s="1"/>
  <c r="Y105" i="2" s="1"/>
  <c r="Y106" i="2" s="1"/>
  <c r="Z105" i="2" s="1"/>
  <c r="Z106" i="2" s="1"/>
  <c r="AA105" i="2" s="1"/>
  <c r="AA106" i="2" s="1"/>
  <c r="AB105" i="2" s="1"/>
  <c r="AB106" i="2" s="1"/>
  <c r="AC105" i="2" s="1"/>
  <c r="AC106" i="2" s="1"/>
  <c r="AD105" i="2" s="1"/>
  <c r="AD106" i="2" s="1"/>
  <c r="AE105" i="2" s="1"/>
  <c r="AE106" i="2" s="1"/>
  <c r="AF105" i="2" s="1"/>
  <c r="AF106" i="2" s="1"/>
  <c r="AG105" i="2" s="1"/>
  <c r="AG106" i="2" s="1"/>
  <c r="AH105" i="2" s="1"/>
  <c r="AH106" i="2" s="1"/>
  <c r="AI105" i="2" s="1"/>
  <c r="AI106" i="2" s="1"/>
  <c r="AJ105" i="2" s="1"/>
  <c r="AJ106" i="2" s="1"/>
  <c r="AK105" i="2" s="1"/>
  <c r="AK106" i="2" s="1"/>
  <c r="AL105" i="2" s="1"/>
  <c r="AL106" i="2" s="1"/>
  <c r="AM105" i="2" s="1"/>
  <c r="AM106" i="2" s="1"/>
  <c r="AN105" i="2" s="1"/>
  <c r="AN106" i="2" s="1"/>
  <c r="AO105" i="2" s="1"/>
  <c r="AO106" i="2" s="1"/>
  <c r="AP105" i="2" s="1"/>
  <c r="AP106" i="2" s="1"/>
  <c r="AQ105" i="2" s="1"/>
  <c r="AQ106" i="2" s="1"/>
  <c r="AR105" i="2" s="1"/>
  <c r="AR106" i="2" s="1"/>
  <c r="AS105" i="2" s="1"/>
  <c r="AS106" i="2" s="1"/>
  <c r="AT105" i="2" s="1"/>
  <c r="AT106" i="2" s="1"/>
  <c r="AU105" i="2" s="1"/>
  <c r="AU106" i="2" s="1"/>
  <c r="AV105" i="2" s="1"/>
  <c r="AV106" i="2" s="1"/>
  <c r="AW105" i="2" s="1"/>
  <c r="AW106" i="2" s="1"/>
  <c r="AX105" i="2" s="1"/>
  <c r="AX106" i="2" s="1"/>
  <c r="AY105" i="2" s="1"/>
  <c r="AY106" i="2" s="1"/>
  <c r="AZ105" i="2" s="1"/>
  <c r="AZ106" i="2" s="1"/>
  <c r="BA105" i="2" s="1"/>
  <c r="BA106" i="2" s="1"/>
  <c r="BB105" i="2" s="1"/>
  <c r="BB106" i="2" s="1"/>
  <c r="BC105" i="2" s="1"/>
  <c r="BC106" i="2" s="1"/>
  <c r="BD105" i="2" s="1"/>
  <c r="BD106" i="2" s="1"/>
  <c r="BE105" i="2" s="1"/>
  <c r="BE106" i="2" s="1"/>
  <c r="BF105" i="2" s="1"/>
  <c r="BF106" i="2" s="1"/>
  <c r="BG105" i="2" s="1"/>
  <c r="BG106" i="2" s="1"/>
  <c r="BH105" i="2" s="1"/>
  <c r="BH106" i="2" s="1"/>
  <c r="BI105" i="2" s="1"/>
  <c r="BI106" i="2" s="1"/>
  <c r="BJ105" i="2" s="1"/>
  <c r="BJ106" i="2" s="1"/>
  <c r="BK105" i="2" s="1"/>
  <c r="BK106" i="2" s="1"/>
  <c r="BL105" i="2" s="1"/>
  <c r="BL106" i="2" s="1"/>
  <c r="BM105" i="2" s="1"/>
  <c r="BM106" i="2" s="1"/>
  <c r="BN105" i="2" s="1"/>
  <c r="BN106" i="2" s="1"/>
  <c r="BO105" i="2" s="1"/>
  <c r="BO106" i="2" s="1"/>
  <c r="BP105" i="2" s="1"/>
  <c r="BP106" i="2" s="1"/>
  <c r="BQ105" i="2" s="1"/>
  <c r="BQ106" i="2" s="1"/>
  <c r="BR105" i="2" s="1"/>
  <c r="BR106" i="2" s="1"/>
  <c r="BS105" i="2" s="1"/>
  <c r="BS106" i="2" s="1"/>
  <c r="BT105" i="2" s="1"/>
  <c r="BT106" i="2" s="1"/>
  <c r="BU105" i="2" s="1"/>
  <c r="BU106" i="2" s="1"/>
  <c r="BV105" i="2" s="1"/>
  <c r="BV106" i="2" s="1"/>
  <c r="BW105" i="2" s="1"/>
  <c r="BW106" i="2" s="1"/>
  <c r="BX105" i="2" s="1"/>
  <c r="BX106" i="2" s="1"/>
  <c r="BY105" i="2" s="1"/>
  <c r="BY106" i="2" s="1"/>
  <c r="BZ105" i="2" s="1"/>
  <c r="BZ106" i="2" s="1"/>
  <c r="CA105" i="2" s="1"/>
  <c r="CA106" i="2" s="1"/>
  <c r="CB105" i="2" s="1"/>
  <c r="CB106" i="2" s="1"/>
  <c r="CC105" i="2" s="1"/>
  <c r="CC106" i="2" s="1"/>
  <c r="CD105" i="2" s="1"/>
  <c r="CD106" i="2" s="1"/>
  <c r="CE105" i="2" s="1"/>
  <c r="CE106" i="2" s="1"/>
  <c r="CF105" i="2" s="1"/>
  <c r="CF106" i="2" s="1"/>
  <c r="CG105" i="2" s="1"/>
  <c r="CG106" i="2" s="1"/>
  <c r="CH105" i="2" s="1"/>
  <c r="CH106" i="2" s="1"/>
  <c r="CI105" i="2" s="1"/>
  <c r="CI106" i="2" s="1"/>
  <c r="CJ105" i="2" s="1"/>
  <c r="CJ106" i="2" s="1"/>
  <c r="CK105" i="2" s="1"/>
  <c r="CK106" i="2" s="1"/>
  <c r="CL105" i="2" s="1"/>
  <c r="CL106" i="2" s="1"/>
  <c r="CM105" i="2" s="1"/>
  <c r="CM106" i="2" s="1"/>
  <c r="CN105" i="2" s="1"/>
  <c r="CN106" i="2" s="1"/>
  <c r="CO105" i="2" s="1"/>
  <c r="CO106" i="2" s="1"/>
  <c r="CP105" i="2" s="1"/>
  <c r="CP106" i="2" s="1"/>
  <c r="CQ105" i="2" s="1"/>
  <c r="CQ106" i="2" s="1"/>
  <c r="CR105" i="2" s="1"/>
  <c r="CR106" i="2" s="1"/>
  <c r="CS105" i="2" s="1"/>
  <c r="CS106" i="2" s="1"/>
  <c r="CT105" i="2" s="1"/>
  <c r="CT106" i="2" s="1"/>
  <c r="CU105" i="2" s="1"/>
  <c r="CU106" i="2" s="1"/>
  <c r="CV105" i="2" s="1"/>
  <c r="CV106" i="2" s="1"/>
  <c r="CW105" i="2" s="1"/>
  <c r="CW106" i="2" s="1"/>
  <c r="CX105" i="2" s="1"/>
  <c r="CX106" i="2" s="1"/>
  <c r="CY105" i="2" s="1"/>
  <c r="CY106" i="2" s="1"/>
  <c r="CZ105" i="2" s="1"/>
  <c r="CZ106" i="2" s="1"/>
  <c r="DA105" i="2" s="1"/>
  <c r="DA106" i="2" s="1"/>
  <c r="DB105" i="2" s="1"/>
  <c r="DB106" i="2" s="1"/>
  <c r="DC105" i="2" s="1"/>
  <c r="DC106" i="2" s="1"/>
  <c r="DD105" i="2" s="1"/>
  <c r="DD106" i="2" s="1"/>
  <c r="DE105" i="2" s="1"/>
  <c r="DE106" i="2" s="1"/>
  <c r="DF105" i="2" s="1"/>
  <c r="DF106" i="2" s="1"/>
  <c r="DG105" i="2" s="1"/>
  <c r="DG106" i="2" s="1"/>
  <c r="DH105" i="2" s="1"/>
  <c r="DH106" i="2" s="1"/>
  <c r="DI105" i="2" s="1"/>
  <c r="DI106" i="2" s="1"/>
  <c r="DJ105" i="2" s="1"/>
  <c r="DJ106" i="2" s="1"/>
  <c r="DK105" i="2" s="1"/>
  <c r="DK106" i="2" s="1"/>
  <c r="DL105" i="2" s="1"/>
  <c r="DL106" i="2" s="1"/>
  <c r="DM105" i="2" s="1"/>
  <c r="DM106" i="2" s="1"/>
  <c r="DN105" i="2" s="1"/>
  <c r="DN106" i="2" s="1"/>
  <c r="DO105" i="2" s="1"/>
  <c r="DO106" i="2" s="1"/>
  <c r="DP105" i="2" s="1"/>
  <c r="DP106" i="2" s="1"/>
  <c r="DQ105" i="2" s="1"/>
  <c r="DQ106" i="2" s="1"/>
  <c r="DR105" i="2" s="1"/>
  <c r="DR106" i="2" s="1"/>
  <c r="DS105" i="2" s="1"/>
  <c r="DS106" i="2" s="1"/>
  <c r="DT105" i="2" s="1"/>
  <c r="DT106" i="2" s="1"/>
  <c r="DU105" i="2" s="1"/>
  <c r="DU106" i="2" s="1"/>
  <c r="DV105" i="2" s="1"/>
  <c r="DV106" i="2" s="1"/>
  <c r="DW105" i="2" s="1"/>
  <c r="DW106" i="2" s="1"/>
  <c r="DP160" i="2" l="1"/>
  <c r="DR154" i="2"/>
  <c r="DP153" i="2"/>
  <c r="DP148" i="2"/>
  <c r="DP164" i="2"/>
  <c r="DQ154" i="2"/>
  <c r="DQ151" i="2"/>
  <c r="DP147" i="2"/>
  <c r="DS49" i="2"/>
  <c r="DT49" i="2" s="1"/>
  <c r="DS43" i="2"/>
  <c r="DP163" i="2"/>
  <c r="DQ165" i="2"/>
  <c r="DQ161" i="2"/>
  <c r="DP144" i="2"/>
  <c r="DS57" i="2"/>
  <c r="DT57" i="2" s="1"/>
  <c r="DP146" i="2"/>
  <c r="DP161" i="2"/>
  <c r="DP155" i="2"/>
  <c r="DQ159" i="2"/>
  <c r="DS55" i="2"/>
  <c r="DS157" i="2" s="1"/>
  <c r="DS51" i="2"/>
  <c r="DP165" i="2"/>
  <c r="DP159" i="2"/>
  <c r="DP156" i="2"/>
  <c r="DP152" i="2"/>
  <c r="DQ149" i="2"/>
  <c r="DR146" i="2"/>
  <c r="DP149" i="2"/>
  <c r="DQ146" i="2"/>
  <c r="DP143" i="2"/>
  <c r="DS63" i="2"/>
  <c r="DT63" i="2" s="1"/>
  <c r="DS59" i="2"/>
  <c r="DQ163" i="2"/>
  <c r="DR61" i="2"/>
  <c r="DQ155" i="2"/>
  <c r="DR53" i="2"/>
  <c r="DR45" i="2"/>
  <c r="DQ147" i="2"/>
  <c r="DR41" i="2"/>
  <c r="DQ143" i="2"/>
  <c r="DT151" i="2"/>
  <c r="DU49" i="2"/>
  <c r="DS149" i="2"/>
  <c r="DT47" i="2"/>
  <c r="DS165" i="2"/>
  <c r="DS162" i="2"/>
  <c r="DT60" i="2"/>
  <c r="DS154" i="2"/>
  <c r="DT52" i="2"/>
  <c r="DS146" i="2"/>
  <c r="DT44" i="2"/>
  <c r="DT159" i="2"/>
  <c r="DU57" i="2"/>
  <c r="DT43" i="2"/>
  <c r="DS145" i="2"/>
  <c r="DS159" i="2"/>
  <c r="DS151" i="2"/>
  <c r="DQ145" i="2"/>
  <c r="DR62" i="2"/>
  <c r="DQ164" i="2"/>
  <c r="DQ160" i="2"/>
  <c r="DR58" i="2"/>
  <c r="DR56" i="2"/>
  <c r="DQ158" i="2"/>
  <c r="DR54" i="2"/>
  <c r="DQ156" i="2"/>
  <c r="DQ152" i="2"/>
  <c r="DR50" i="2"/>
  <c r="DQ150" i="2"/>
  <c r="DR48" i="2"/>
  <c r="DR46" i="2"/>
  <c r="DQ148" i="2"/>
  <c r="DQ144" i="2"/>
  <c r="DR42" i="2"/>
  <c r="DR40" i="2"/>
  <c r="DQ142" i="2"/>
  <c r="DT55" i="2" l="1"/>
  <c r="DT157" i="2" s="1"/>
  <c r="DT59" i="2"/>
  <c r="DS161" i="2"/>
  <c r="DT51" i="2"/>
  <c r="DS153" i="2"/>
  <c r="DS40" i="2"/>
  <c r="DR142" i="2"/>
  <c r="DR164" i="2"/>
  <c r="DS62" i="2"/>
  <c r="DT165" i="2"/>
  <c r="DU63" i="2"/>
  <c r="DT149" i="2"/>
  <c r="DU47" i="2"/>
  <c r="DT162" i="2"/>
  <c r="DU60" i="2"/>
  <c r="DR163" i="2"/>
  <c r="DS61" i="2"/>
  <c r="DR152" i="2"/>
  <c r="DS50" i="2"/>
  <c r="DU43" i="2"/>
  <c r="DT145" i="2"/>
  <c r="DU159" i="2"/>
  <c r="DV57" i="2"/>
  <c r="DR144" i="2"/>
  <c r="DS42" i="2"/>
  <c r="DR143" i="2"/>
  <c r="DS41" i="2"/>
  <c r="DR156" i="2"/>
  <c r="DS54" i="2"/>
  <c r="DT146" i="2"/>
  <c r="DU44" i="2"/>
  <c r="DR147" i="2"/>
  <c r="DS45" i="2"/>
  <c r="DS46" i="2"/>
  <c r="DR148" i="2"/>
  <c r="DR158" i="2"/>
  <c r="DS56" i="2"/>
  <c r="DT154" i="2"/>
  <c r="DU52" i="2"/>
  <c r="DU151" i="2"/>
  <c r="DV49" i="2"/>
  <c r="DR155" i="2"/>
  <c r="DS53" i="2"/>
  <c r="DR150" i="2"/>
  <c r="DS48" i="2"/>
  <c r="DR160" i="2"/>
  <c r="DS58" i="2"/>
  <c r="DU55" i="2" l="1"/>
  <c r="DU51" i="2"/>
  <c r="DT153" i="2"/>
  <c r="DU59" i="2"/>
  <c r="DT161" i="2"/>
  <c r="DT41" i="2"/>
  <c r="DS143" i="2"/>
  <c r="DT46" i="2"/>
  <c r="DS148" i="2"/>
  <c r="DT45" i="2"/>
  <c r="DS147" i="2"/>
  <c r="DS144" i="2"/>
  <c r="DT42" i="2"/>
  <c r="DT61" i="2"/>
  <c r="DS163" i="2"/>
  <c r="DT62" i="2"/>
  <c r="DS164" i="2"/>
  <c r="DS160" i="2"/>
  <c r="DT58" i="2"/>
  <c r="DU146" i="2"/>
  <c r="DV44" i="2"/>
  <c r="DV159" i="2"/>
  <c r="DW57" i="2"/>
  <c r="DW159" i="2" s="1"/>
  <c r="DU162" i="2"/>
  <c r="DV60" i="2"/>
  <c r="DT53" i="2"/>
  <c r="DS155" i="2"/>
  <c r="DS152" i="2"/>
  <c r="DT50" i="2"/>
  <c r="DV151" i="2"/>
  <c r="DW49" i="2"/>
  <c r="DW151" i="2" s="1"/>
  <c r="DT40" i="2"/>
  <c r="DS142" i="2"/>
  <c r="DT48" i="2"/>
  <c r="DS150" i="2"/>
  <c r="DT56" i="2"/>
  <c r="DS158" i="2"/>
  <c r="DT54" i="2"/>
  <c r="DS156" i="2"/>
  <c r="DU149" i="2"/>
  <c r="DV47" i="2"/>
  <c r="DU157" i="2"/>
  <c r="DV55" i="2"/>
  <c r="DU165" i="2"/>
  <c r="DV63" i="2"/>
  <c r="DU154" i="2"/>
  <c r="DV52" i="2"/>
  <c r="DV43" i="2"/>
  <c r="DU145" i="2"/>
  <c r="DU161" i="2" l="1"/>
  <c r="DV59" i="2"/>
  <c r="DU153" i="2"/>
  <c r="DV51" i="2"/>
  <c r="DU42" i="2"/>
  <c r="DT144" i="2"/>
  <c r="DV157" i="2"/>
  <c r="DW55" i="2"/>
  <c r="DW157" i="2" s="1"/>
  <c r="DU58" i="2"/>
  <c r="DT160" i="2"/>
  <c r="DU48" i="2"/>
  <c r="DT150" i="2"/>
  <c r="DT155" i="2"/>
  <c r="DU53" i="2"/>
  <c r="DT147" i="2"/>
  <c r="DU45" i="2"/>
  <c r="DV165" i="2"/>
  <c r="DW63" i="2"/>
  <c r="DW165" i="2" s="1"/>
  <c r="DV146" i="2"/>
  <c r="DW44" i="2"/>
  <c r="DW146" i="2" s="1"/>
  <c r="DV162" i="2"/>
  <c r="DW60" i="2"/>
  <c r="DW162" i="2" s="1"/>
  <c r="DV145" i="2"/>
  <c r="DW43" i="2"/>
  <c r="DW145" i="2" s="1"/>
  <c r="DU40" i="2"/>
  <c r="DT142" i="2"/>
  <c r="DU62" i="2"/>
  <c r="DT164" i="2"/>
  <c r="DU46" i="2"/>
  <c r="DT148" i="2"/>
  <c r="DV154" i="2"/>
  <c r="DW52" i="2"/>
  <c r="DW154" i="2" s="1"/>
  <c r="DU50" i="2"/>
  <c r="DT152" i="2"/>
  <c r="DU56" i="2"/>
  <c r="DT158" i="2"/>
  <c r="DV149" i="2"/>
  <c r="DW47" i="2"/>
  <c r="DW149" i="2" s="1"/>
  <c r="DU54" i="2"/>
  <c r="DT156" i="2"/>
  <c r="DT163" i="2"/>
  <c r="DU61" i="2"/>
  <c r="DT143" i="2"/>
  <c r="DU41" i="2"/>
  <c r="DV153" i="2" l="1"/>
  <c r="DW51" i="2"/>
  <c r="DW153" i="2" s="1"/>
  <c r="DV161" i="2"/>
  <c r="DW59" i="2"/>
  <c r="DW161" i="2" s="1"/>
  <c r="DU158" i="2"/>
  <c r="DV56" i="2"/>
  <c r="DU150" i="2"/>
  <c r="DV48" i="2"/>
  <c r="DU163" i="2"/>
  <c r="DV61" i="2"/>
  <c r="DU143" i="2"/>
  <c r="DV41" i="2"/>
  <c r="DU164" i="2"/>
  <c r="DV62" i="2"/>
  <c r="DU152" i="2"/>
  <c r="DV50" i="2"/>
  <c r="DV40" i="2"/>
  <c r="DU142" i="2"/>
  <c r="DU160" i="2"/>
  <c r="DV58" i="2"/>
  <c r="DU147" i="2"/>
  <c r="DV45" i="2"/>
  <c r="DU155" i="2"/>
  <c r="DV53" i="2"/>
  <c r="DU156" i="2"/>
  <c r="DV54" i="2"/>
  <c r="DU148" i="2"/>
  <c r="DV46" i="2"/>
  <c r="DU144" i="2"/>
  <c r="DV42" i="2"/>
  <c r="DV148" i="2" l="1"/>
  <c r="DW46" i="2"/>
  <c r="DW148" i="2" s="1"/>
  <c r="DV160" i="2"/>
  <c r="DW58" i="2"/>
  <c r="DW160" i="2" s="1"/>
  <c r="DV143" i="2"/>
  <c r="DW41" i="2"/>
  <c r="DW143" i="2" s="1"/>
  <c r="DV156" i="2"/>
  <c r="DW54" i="2"/>
  <c r="DW156" i="2" s="1"/>
  <c r="DV163" i="2"/>
  <c r="DW61" i="2"/>
  <c r="DW163" i="2" s="1"/>
  <c r="DW40" i="2"/>
  <c r="DW142" i="2" s="1"/>
  <c r="DV142" i="2"/>
  <c r="DV155" i="2"/>
  <c r="DW53" i="2"/>
  <c r="DW155" i="2" s="1"/>
  <c r="DV152" i="2"/>
  <c r="DW50" i="2"/>
  <c r="DW152" i="2" s="1"/>
  <c r="DV150" i="2"/>
  <c r="DW48" i="2"/>
  <c r="DW150" i="2" s="1"/>
  <c r="DV144" i="2"/>
  <c r="DW42" i="2"/>
  <c r="DW144" i="2" s="1"/>
  <c r="DV147" i="2"/>
  <c r="DW45" i="2"/>
  <c r="DW147" i="2" s="1"/>
  <c r="DV164" i="2"/>
  <c r="DW62" i="2"/>
  <c r="DW164" i="2" s="1"/>
  <c r="DV158" i="2"/>
  <c r="DW56" i="2"/>
  <c r="DW158" i="2" s="1"/>
  <c r="C71" i="2" l="1"/>
  <c r="D154" i="1" l="1"/>
  <c r="E154" i="1"/>
  <c r="F154" i="1"/>
  <c r="G154" i="1"/>
  <c r="H154" i="1"/>
  <c r="I154" i="1"/>
  <c r="J154" i="1"/>
  <c r="K154" i="1"/>
  <c r="L154" i="1"/>
  <c r="M154" i="1"/>
  <c r="N154" i="1"/>
  <c r="O154" i="1"/>
  <c r="P154" i="1"/>
  <c r="Q154" i="1"/>
  <c r="R154" i="1"/>
  <c r="S154" i="1"/>
  <c r="T154" i="1"/>
  <c r="U154" i="1"/>
  <c r="V154" i="1"/>
  <c r="C154" i="1"/>
  <c r="C18" i="1" l="1"/>
  <c r="O158" i="1"/>
  <c r="O159" i="1" s="1"/>
  <c r="P158" i="1" s="1"/>
  <c r="P159" i="1" s="1"/>
  <c r="Q158" i="1" s="1"/>
  <c r="Q159" i="1" s="1"/>
  <c r="R158" i="1" s="1"/>
  <c r="R159" i="1" s="1"/>
  <c r="S158" i="1" s="1"/>
  <c r="S159" i="1" s="1"/>
  <c r="H213" i="1" l="1"/>
  <c r="M132" i="1" s="1"/>
  <c r="E4" i="1" l="1"/>
  <c r="C203" i="1" l="1"/>
  <c r="C131" i="1" s="1"/>
  <c r="B96" i="2" l="1"/>
  <c r="B97" i="2"/>
  <c r="C72" i="2"/>
  <c r="D71" i="2" s="1"/>
  <c r="D72" i="2" s="1"/>
  <c r="E71" i="2" s="1"/>
  <c r="E72" i="2" s="1"/>
  <c r="F71" i="2" s="1"/>
  <c r="F72" i="2" s="1"/>
  <c r="G71" i="2" s="1"/>
  <c r="G72" i="2" s="1"/>
  <c r="H71" i="2" s="1"/>
  <c r="H72" i="2" s="1"/>
  <c r="I71" i="2" s="1"/>
  <c r="I72" i="2" s="1"/>
  <c r="J71" i="2" s="1"/>
  <c r="J72" i="2" s="1"/>
  <c r="K71" i="2" s="1"/>
  <c r="K72" i="2" s="1"/>
  <c r="L71" i="2" s="1"/>
  <c r="L72" i="2" s="1"/>
  <c r="M71" i="2" s="1"/>
  <c r="M72" i="2" s="1"/>
  <c r="N71" i="2" s="1"/>
  <c r="N72" i="2" s="1"/>
  <c r="O71" i="2" s="1"/>
  <c r="O72" i="2" s="1"/>
  <c r="P71" i="2" s="1"/>
  <c r="P72" i="2" s="1"/>
  <c r="Q71" i="2" s="1"/>
  <c r="Q72" i="2" s="1"/>
  <c r="R71" i="2" s="1"/>
  <c r="R72" i="2" s="1"/>
  <c r="S71" i="2" s="1"/>
  <c r="S72" i="2" s="1"/>
  <c r="T71" i="2" s="1"/>
  <c r="T72" i="2" s="1"/>
  <c r="U71" i="2" s="1"/>
  <c r="U72" i="2" s="1"/>
  <c r="V71" i="2" s="1"/>
  <c r="V72" i="2" s="1"/>
  <c r="W71" i="2" s="1"/>
  <c r="W72" i="2" s="1"/>
  <c r="X71" i="2" s="1"/>
  <c r="X72" i="2" s="1"/>
  <c r="Y71" i="2" s="1"/>
  <c r="Y72" i="2" s="1"/>
  <c r="Z71" i="2" s="1"/>
  <c r="Z72" i="2" s="1"/>
  <c r="AA71" i="2" s="1"/>
  <c r="AA72" i="2" s="1"/>
  <c r="AB71" i="2" s="1"/>
  <c r="AB72" i="2" s="1"/>
  <c r="AC71" i="2" s="1"/>
  <c r="AC72" i="2" s="1"/>
  <c r="AD71" i="2" s="1"/>
  <c r="AD72" i="2" s="1"/>
  <c r="AE71" i="2" s="1"/>
  <c r="AE72" i="2" s="1"/>
  <c r="AF71" i="2" s="1"/>
  <c r="AF72" i="2" s="1"/>
  <c r="AG71" i="2" s="1"/>
  <c r="AG72" i="2" s="1"/>
  <c r="AH71" i="2" s="1"/>
  <c r="AH72" i="2" s="1"/>
  <c r="AI71" i="2" s="1"/>
  <c r="AI72" i="2" s="1"/>
  <c r="AJ71" i="2" s="1"/>
  <c r="AJ72" i="2" s="1"/>
  <c r="AK71" i="2" s="1"/>
  <c r="AK72" i="2" s="1"/>
  <c r="AL71" i="2" s="1"/>
  <c r="AL72" i="2" s="1"/>
  <c r="AM71" i="2" s="1"/>
  <c r="AM72" i="2" s="1"/>
  <c r="AN71" i="2" s="1"/>
  <c r="AN72" i="2" s="1"/>
  <c r="AO71" i="2" s="1"/>
  <c r="AO72" i="2" s="1"/>
  <c r="AP71" i="2" s="1"/>
  <c r="AP72" i="2" s="1"/>
  <c r="AQ71" i="2" s="1"/>
  <c r="AQ72" i="2" s="1"/>
  <c r="AR71" i="2" s="1"/>
  <c r="AR72" i="2" s="1"/>
  <c r="AS71" i="2" s="1"/>
  <c r="AS72" i="2" s="1"/>
  <c r="AT71" i="2" s="1"/>
  <c r="AT72" i="2" s="1"/>
  <c r="AU71" i="2" s="1"/>
  <c r="AU72" i="2" s="1"/>
  <c r="AV71" i="2" s="1"/>
  <c r="AV72" i="2" s="1"/>
  <c r="AW71" i="2" s="1"/>
  <c r="AW72" i="2" s="1"/>
  <c r="AX71" i="2" s="1"/>
  <c r="AX72" i="2" s="1"/>
  <c r="AY71" i="2" s="1"/>
  <c r="AY72" i="2" s="1"/>
  <c r="AZ71" i="2" s="1"/>
  <c r="AZ72" i="2" s="1"/>
  <c r="BA71" i="2" s="1"/>
  <c r="BA72" i="2" s="1"/>
  <c r="BB71" i="2" s="1"/>
  <c r="BB72" i="2" s="1"/>
  <c r="BC71" i="2" s="1"/>
  <c r="BC72" i="2" s="1"/>
  <c r="BD71" i="2" s="1"/>
  <c r="BD72" i="2" s="1"/>
  <c r="BE71" i="2" s="1"/>
  <c r="BE72" i="2" s="1"/>
  <c r="BF71" i="2" s="1"/>
  <c r="BF72" i="2" s="1"/>
  <c r="BG71" i="2" s="1"/>
  <c r="BG72" i="2" s="1"/>
  <c r="BH71" i="2" s="1"/>
  <c r="BH72" i="2" s="1"/>
  <c r="BI71" i="2" s="1"/>
  <c r="BI72" i="2" s="1"/>
  <c r="BJ71" i="2" s="1"/>
  <c r="BJ72" i="2" s="1"/>
  <c r="BK71" i="2" s="1"/>
  <c r="BK72" i="2" s="1"/>
  <c r="BL71" i="2" s="1"/>
  <c r="BL72" i="2" s="1"/>
  <c r="BM71" i="2" s="1"/>
  <c r="BM72" i="2" s="1"/>
  <c r="BN71" i="2" s="1"/>
  <c r="BN72" i="2" s="1"/>
  <c r="BO71" i="2" s="1"/>
  <c r="BO72" i="2" s="1"/>
  <c r="BP71" i="2" s="1"/>
  <c r="BP72" i="2" s="1"/>
  <c r="BQ71" i="2" s="1"/>
  <c r="BQ72" i="2" s="1"/>
  <c r="BR71" i="2" s="1"/>
  <c r="BR72" i="2" s="1"/>
  <c r="BS71" i="2" s="1"/>
  <c r="BS72" i="2" s="1"/>
  <c r="BT71" i="2" s="1"/>
  <c r="BT72" i="2" s="1"/>
  <c r="BU71" i="2" s="1"/>
  <c r="BU72" i="2" s="1"/>
  <c r="BV71" i="2" s="1"/>
  <c r="BV72" i="2" s="1"/>
  <c r="BW71" i="2" s="1"/>
  <c r="BW72" i="2" s="1"/>
  <c r="BX71" i="2" s="1"/>
  <c r="BX72" i="2" s="1"/>
  <c r="BY71" i="2" s="1"/>
  <c r="BY72" i="2" s="1"/>
  <c r="BZ71" i="2" s="1"/>
  <c r="BZ72" i="2" s="1"/>
  <c r="CA71" i="2" s="1"/>
  <c r="CA72" i="2" s="1"/>
  <c r="CB71" i="2" s="1"/>
  <c r="CB72" i="2" s="1"/>
  <c r="CC71" i="2" s="1"/>
  <c r="CC72" i="2" s="1"/>
  <c r="CD71" i="2" s="1"/>
  <c r="CD72" i="2" s="1"/>
  <c r="CE71" i="2" s="1"/>
  <c r="CE72" i="2" s="1"/>
  <c r="CF71" i="2" s="1"/>
  <c r="CF72" i="2" s="1"/>
  <c r="CG71" i="2" s="1"/>
  <c r="CG72" i="2" s="1"/>
  <c r="CH71" i="2" s="1"/>
  <c r="CH72" i="2" s="1"/>
  <c r="CI71" i="2" s="1"/>
  <c r="CI72" i="2" s="1"/>
  <c r="CJ71" i="2" s="1"/>
  <c r="CJ72" i="2" s="1"/>
  <c r="CK71" i="2" s="1"/>
  <c r="CK72" i="2" s="1"/>
  <c r="CL71" i="2" s="1"/>
  <c r="CL72" i="2" s="1"/>
  <c r="CM71" i="2" s="1"/>
  <c r="CM72" i="2" s="1"/>
  <c r="CN71" i="2" s="1"/>
  <c r="CN72" i="2" s="1"/>
  <c r="CO71" i="2" s="1"/>
  <c r="CO72" i="2" s="1"/>
  <c r="CP71" i="2" s="1"/>
  <c r="CP72" i="2" s="1"/>
  <c r="CQ71" i="2" s="1"/>
  <c r="CQ72" i="2" s="1"/>
  <c r="CR71" i="2" s="1"/>
  <c r="CR72" i="2" s="1"/>
  <c r="CS71" i="2" s="1"/>
  <c r="CS72" i="2" s="1"/>
  <c r="CT71" i="2" s="1"/>
  <c r="CT72" i="2" s="1"/>
  <c r="CU71" i="2" s="1"/>
  <c r="CU72" i="2" s="1"/>
  <c r="CV71" i="2" s="1"/>
  <c r="CV72" i="2" s="1"/>
  <c r="CW71" i="2" s="1"/>
  <c r="CW72" i="2" s="1"/>
  <c r="CX71" i="2" s="1"/>
  <c r="CX72" i="2" s="1"/>
  <c r="CY71" i="2" s="1"/>
  <c r="CY72" i="2" s="1"/>
  <c r="CZ71" i="2" s="1"/>
  <c r="CZ72" i="2" s="1"/>
  <c r="DA71" i="2" s="1"/>
  <c r="DA72" i="2" s="1"/>
  <c r="DB71" i="2" s="1"/>
  <c r="DB72" i="2" s="1"/>
  <c r="DC71" i="2" s="1"/>
  <c r="DC72" i="2" s="1"/>
  <c r="DD71" i="2" s="1"/>
  <c r="DD72" i="2" s="1"/>
  <c r="DE71" i="2" s="1"/>
  <c r="DE72" i="2" s="1"/>
  <c r="DF71" i="2" s="1"/>
  <c r="DF72" i="2" s="1"/>
  <c r="DG71" i="2" s="1"/>
  <c r="DG72" i="2" s="1"/>
  <c r="DH71" i="2" s="1"/>
  <c r="DH72" i="2" s="1"/>
  <c r="DI71" i="2" s="1"/>
  <c r="DI72" i="2" s="1"/>
  <c r="DJ71" i="2" s="1"/>
  <c r="DJ72" i="2" s="1"/>
  <c r="DK71" i="2" s="1"/>
  <c r="DK72" i="2" s="1"/>
  <c r="DL71" i="2" s="1"/>
  <c r="DL72" i="2" s="1"/>
  <c r="DM71" i="2" s="1"/>
  <c r="DM72" i="2" s="1"/>
  <c r="DN71" i="2" s="1"/>
  <c r="DN72" i="2" s="1"/>
  <c r="DO71" i="2" s="1"/>
  <c r="DO72" i="2" s="1"/>
  <c r="DP71" i="2" s="1"/>
  <c r="DP72" i="2" s="1"/>
  <c r="DQ71" i="2" s="1"/>
  <c r="DQ72" i="2" s="1"/>
  <c r="DR71" i="2" s="1"/>
  <c r="DR72" i="2" s="1"/>
  <c r="DS71" i="2" s="1"/>
  <c r="DS72" i="2" s="1"/>
  <c r="DT71" i="2" s="1"/>
  <c r="DT72" i="2" s="1"/>
  <c r="DU71" i="2" s="1"/>
  <c r="DU72" i="2" s="1"/>
  <c r="DV71" i="2" s="1"/>
  <c r="DV72" i="2" s="1"/>
  <c r="DW71" i="2" s="1"/>
  <c r="DW72" i="2" s="1"/>
  <c r="I208" i="1"/>
  <c r="H143" i="1" s="1"/>
  <c r="J208" i="1"/>
  <c r="H144" i="1" s="1"/>
  <c r="K208" i="1"/>
  <c r="H147" i="1" s="1"/>
  <c r="L208" i="1"/>
  <c r="H148" i="1" s="1"/>
  <c r="I209" i="1"/>
  <c r="I143" i="1" s="1"/>
  <c r="J209" i="1"/>
  <c r="I144" i="1" s="1"/>
  <c r="K209" i="1"/>
  <c r="I147" i="1" s="1"/>
  <c r="L209" i="1"/>
  <c r="I148" i="1" s="1"/>
  <c r="I210" i="1"/>
  <c r="J143" i="1" s="1"/>
  <c r="J210" i="1"/>
  <c r="J144" i="1" s="1"/>
  <c r="K210" i="1"/>
  <c r="J147" i="1" s="1"/>
  <c r="L210" i="1"/>
  <c r="J148" i="1" s="1"/>
  <c r="I211" i="1"/>
  <c r="K143" i="1" s="1"/>
  <c r="J211" i="1"/>
  <c r="K144" i="1" s="1"/>
  <c r="K211" i="1"/>
  <c r="K147" i="1" s="1"/>
  <c r="L211" i="1"/>
  <c r="K148" i="1" s="1"/>
  <c r="I212" i="1"/>
  <c r="L143" i="1" s="1"/>
  <c r="J212" i="1"/>
  <c r="L144" i="1" s="1"/>
  <c r="K212" i="1"/>
  <c r="L147" i="1" s="1"/>
  <c r="L212" i="1"/>
  <c r="L148" i="1" s="1"/>
  <c r="R67" i="1"/>
  <c r="Q69" i="1"/>
  <c r="D67" i="1"/>
  <c r="E67" i="1"/>
  <c r="F67" i="1"/>
  <c r="G67" i="1"/>
  <c r="H67" i="1"/>
  <c r="I67" i="1"/>
  <c r="J67" i="1"/>
  <c r="K67" i="1"/>
  <c r="L67" i="1"/>
  <c r="M67" i="1"/>
  <c r="N67" i="1"/>
  <c r="O67" i="1"/>
  <c r="P67" i="1"/>
  <c r="Q67" i="1"/>
  <c r="S67" i="1"/>
  <c r="T67" i="1"/>
  <c r="U67" i="1"/>
  <c r="V67" i="1"/>
  <c r="W67" i="1"/>
  <c r="X67" i="1"/>
  <c r="Y67" i="1"/>
  <c r="Z67" i="1"/>
  <c r="C158" i="1" l="1"/>
  <c r="B103" i="1"/>
  <c r="C101" i="1"/>
  <c r="B104" i="1"/>
  <c r="B174" i="1" s="1"/>
  <c r="B105" i="1"/>
  <c r="B106" i="1"/>
  <c r="B107" i="1"/>
  <c r="B108" i="1"/>
  <c r="B178" i="1" s="1"/>
  <c r="B109" i="1"/>
  <c r="B110" i="1"/>
  <c r="B111" i="1"/>
  <c r="B112" i="1"/>
  <c r="B182" i="1" s="1"/>
  <c r="B113" i="1"/>
  <c r="B114" i="1"/>
  <c r="B115" i="1"/>
  <c r="B116" i="1"/>
  <c r="B186" i="1" s="1"/>
  <c r="B117" i="1"/>
  <c r="B118" i="1"/>
  <c r="B119" i="1"/>
  <c r="B120" i="1"/>
  <c r="B190" i="1" s="1"/>
  <c r="B121" i="1"/>
  <c r="B122" i="1"/>
  <c r="B123" i="1"/>
  <c r="B124" i="1"/>
  <c r="C71" i="1"/>
  <c r="B173" i="1"/>
  <c r="B175" i="1"/>
  <c r="B176" i="1"/>
  <c r="B177" i="1"/>
  <c r="B179" i="1"/>
  <c r="B180" i="1"/>
  <c r="B181" i="1"/>
  <c r="C171" i="1"/>
  <c r="D171" i="1" s="1"/>
  <c r="E171" i="1" s="1"/>
  <c r="X203" i="1"/>
  <c r="C152" i="1" s="1"/>
  <c r="X204" i="1"/>
  <c r="D152" i="1" s="1"/>
  <c r="X205" i="1"/>
  <c r="E152" i="1" s="1"/>
  <c r="X206" i="1"/>
  <c r="F152" i="1" s="1"/>
  <c r="X207" i="1"/>
  <c r="G152" i="1" s="1"/>
  <c r="X208" i="1"/>
  <c r="H152" i="1" s="1"/>
  <c r="X209" i="1"/>
  <c r="I152" i="1" s="1"/>
  <c r="X210" i="1"/>
  <c r="J152" i="1" s="1"/>
  <c r="X211" i="1"/>
  <c r="K152" i="1" s="1"/>
  <c r="X212" i="1"/>
  <c r="L152" i="1" s="1"/>
  <c r="X213" i="1"/>
  <c r="M152" i="1" s="1"/>
  <c r="X214" i="1"/>
  <c r="N152" i="1" s="1"/>
  <c r="X215" i="1"/>
  <c r="O152" i="1" s="1"/>
  <c r="X216" i="1"/>
  <c r="P152" i="1" s="1"/>
  <c r="X217" i="1"/>
  <c r="Q152" i="1" s="1"/>
  <c r="X218" i="1"/>
  <c r="R152" i="1" s="1"/>
  <c r="X219" i="1"/>
  <c r="S152" i="1" s="1"/>
  <c r="X220" i="1"/>
  <c r="T152" i="1" s="1"/>
  <c r="X221" i="1"/>
  <c r="U152" i="1" s="1"/>
  <c r="X222" i="1"/>
  <c r="V152" i="1" s="1"/>
  <c r="C39" i="1"/>
  <c r="C40" i="1" s="1"/>
  <c r="B40" i="2"/>
  <c r="C38" i="2"/>
  <c r="D37" i="2" s="1"/>
  <c r="D38" i="2" s="1"/>
  <c r="E37" i="2" s="1"/>
  <c r="E38" i="2" s="1"/>
  <c r="F37" i="2" s="1"/>
  <c r="F38" i="2" s="1"/>
  <c r="G37" i="2" s="1"/>
  <c r="G38" i="2" s="1"/>
  <c r="H37" i="2" s="1"/>
  <c r="H38" i="2" s="1"/>
  <c r="I37" i="2" s="1"/>
  <c r="I38" i="2" s="1"/>
  <c r="J37" i="2" s="1"/>
  <c r="J38" i="2" s="1"/>
  <c r="K37" i="2" s="1"/>
  <c r="K38" i="2" s="1"/>
  <c r="L37" i="2" s="1"/>
  <c r="L38" i="2" s="1"/>
  <c r="M37" i="2" s="1"/>
  <c r="M38" i="2" s="1"/>
  <c r="N37" i="2" s="1"/>
  <c r="N38" i="2" s="1"/>
  <c r="O37" i="2" s="1"/>
  <c r="O38" i="2" s="1"/>
  <c r="P37" i="2" s="1"/>
  <c r="P38" i="2" s="1"/>
  <c r="Q37" i="2" s="1"/>
  <c r="Q38" i="2" s="1"/>
  <c r="R37" i="2" s="1"/>
  <c r="R38" i="2" s="1"/>
  <c r="S37" i="2" s="1"/>
  <c r="S38" i="2" s="1"/>
  <c r="T37" i="2" s="1"/>
  <c r="T38" i="2" s="1"/>
  <c r="U37" i="2" s="1"/>
  <c r="U38" i="2" s="1"/>
  <c r="V37" i="2" s="1"/>
  <c r="V38" i="2" s="1"/>
  <c r="W37" i="2" s="1"/>
  <c r="W38" i="2" s="1"/>
  <c r="X37" i="2" s="1"/>
  <c r="X38" i="2" s="1"/>
  <c r="Y37" i="2" s="1"/>
  <c r="Y38" i="2" s="1"/>
  <c r="Z37" i="2" s="1"/>
  <c r="Z38" i="2" s="1"/>
  <c r="AA37" i="2" s="1"/>
  <c r="AA38" i="2" s="1"/>
  <c r="AB37" i="2" s="1"/>
  <c r="AB38" i="2" s="1"/>
  <c r="AC37" i="2" s="1"/>
  <c r="AC38" i="2" s="1"/>
  <c r="AD37" i="2" s="1"/>
  <c r="AD38" i="2" s="1"/>
  <c r="AE37" i="2" s="1"/>
  <c r="AE38" i="2" s="1"/>
  <c r="AF37" i="2" s="1"/>
  <c r="AF38" i="2" s="1"/>
  <c r="AG37" i="2" s="1"/>
  <c r="AG38" i="2" s="1"/>
  <c r="AH37" i="2" s="1"/>
  <c r="AH38" i="2" s="1"/>
  <c r="AI37" i="2" s="1"/>
  <c r="AI38" i="2" s="1"/>
  <c r="AJ37" i="2" s="1"/>
  <c r="AJ38" i="2" s="1"/>
  <c r="AK37" i="2" s="1"/>
  <c r="AK38" i="2" s="1"/>
  <c r="AL37" i="2" s="1"/>
  <c r="AL38" i="2" s="1"/>
  <c r="AM37" i="2" s="1"/>
  <c r="AM38" i="2" s="1"/>
  <c r="AN37" i="2" s="1"/>
  <c r="AN38" i="2" s="1"/>
  <c r="AO37" i="2" s="1"/>
  <c r="AO38" i="2" s="1"/>
  <c r="AP37" i="2" s="1"/>
  <c r="AP38" i="2" s="1"/>
  <c r="AQ37" i="2" s="1"/>
  <c r="AQ38" i="2" s="1"/>
  <c r="AR37" i="2" s="1"/>
  <c r="AR38" i="2" s="1"/>
  <c r="AS37" i="2" s="1"/>
  <c r="AS38" i="2" s="1"/>
  <c r="AT37" i="2" s="1"/>
  <c r="AT38" i="2" s="1"/>
  <c r="AU37" i="2" s="1"/>
  <c r="AU38" i="2" s="1"/>
  <c r="AV37" i="2" s="1"/>
  <c r="AV38" i="2" s="1"/>
  <c r="AW37" i="2" s="1"/>
  <c r="AW38" i="2" s="1"/>
  <c r="AX37" i="2" s="1"/>
  <c r="AX38" i="2" s="1"/>
  <c r="AY37" i="2" s="1"/>
  <c r="AY38" i="2" s="1"/>
  <c r="AZ37" i="2" s="1"/>
  <c r="AZ38" i="2" s="1"/>
  <c r="BA37" i="2" s="1"/>
  <c r="BA38" i="2" s="1"/>
  <c r="BB37" i="2" s="1"/>
  <c r="BB38" i="2" s="1"/>
  <c r="BC37" i="2" s="1"/>
  <c r="BC38" i="2" s="1"/>
  <c r="BD37" i="2" s="1"/>
  <c r="BD38" i="2" s="1"/>
  <c r="BE37" i="2" s="1"/>
  <c r="BE38" i="2" s="1"/>
  <c r="BF37" i="2" s="1"/>
  <c r="BF38" i="2" s="1"/>
  <c r="BG37" i="2" s="1"/>
  <c r="BG38" i="2" s="1"/>
  <c r="BH37" i="2" s="1"/>
  <c r="BH38" i="2" s="1"/>
  <c r="BI37" i="2" s="1"/>
  <c r="BI38" i="2" s="1"/>
  <c r="BJ37" i="2" s="1"/>
  <c r="BJ38" i="2" s="1"/>
  <c r="BK37" i="2" s="1"/>
  <c r="BK38" i="2" s="1"/>
  <c r="BL37" i="2" s="1"/>
  <c r="BL38" i="2" s="1"/>
  <c r="BM37" i="2" s="1"/>
  <c r="BM38" i="2" s="1"/>
  <c r="BN37" i="2" s="1"/>
  <c r="BN38" i="2" s="1"/>
  <c r="BO37" i="2" s="1"/>
  <c r="BO38" i="2" s="1"/>
  <c r="BP37" i="2" s="1"/>
  <c r="BP38" i="2" s="1"/>
  <c r="BQ37" i="2" s="1"/>
  <c r="BQ38" i="2" s="1"/>
  <c r="BR37" i="2" s="1"/>
  <c r="BR38" i="2" s="1"/>
  <c r="BS37" i="2" s="1"/>
  <c r="BS38" i="2" s="1"/>
  <c r="BT37" i="2" s="1"/>
  <c r="BT38" i="2" s="1"/>
  <c r="BU37" i="2" s="1"/>
  <c r="BU38" i="2" s="1"/>
  <c r="BV37" i="2" s="1"/>
  <c r="BV38" i="2" s="1"/>
  <c r="BW37" i="2" s="1"/>
  <c r="BW38" i="2" s="1"/>
  <c r="BX37" i="2" s="1"/>
  <c r="BX38" i="2" s="1"/>
  <c r="BY37" i="2" s="1"/>
  <c r="BY38" i="2" s="1"/>
  <c r="BZ37" i="2" s="1"/>
  <c r="BZ38" i="2" s="1"/>
  <c r="CA37" i="2" s="1"/>
  <c r="CA38" i="2" s="1"/>
  <c r="CB37" i="2" s="1"/>
  <c r="CB38" i="2" s="1"/>
  <c r="CC37" i="2" s="1"/>
  <c r="CC38" i="2" s="1"/>
  <c r="CD37" i="2" s="1"/>
  <c r="CD38" i="2" s="1"/>
  <c r="CE37" i="2" s="1"/>
  <c r="CE38" i="2" s="1"/>
  <c r="CF37" i="2" s="1"/>
  <c r="CF38" i="2" s="1"/>
  <c r="CG37" i="2" s="1"/>
  <c r="CG38" i="2" s="1"/>
  <c r="CH37" i="2" s="1"/>
  <c r="CH38" i="2" s="1"/>
  <c r="CI37" i="2" s="1"/>
  <c r="CI38" i="2" s="1"/>
  <c r="CJ37" i="2" s="1"/>
  <c r="CJ38" i="2" s="1"/>
  <c r="CK37" i="2" s="1"/>
  <c r="CK38" i="2" s="1"/>
  <c r="CL37" i="2" s="1"/>
  <c r="CL38" i="2" s="1"/>
  <c r="CM37" i="2" s="1"/>
  <c r="CM38" i="2" s="1"/>
  <c r="CN37" i="2" s="1"/>
  <c r="CN38" i="2" s="1"/>
  <c r="CO37" i="2" s="1"/>
  <c r="CO38" i="2" s="1"/>
  <c r="CP37" i="2" s="1"/>
  <c r="CP38" i="2" s="1"/>
  <c r="CQ37" i="2" s="1"/>
  <c r="CQ38" i="2" s="1"/>
  <c r="CR37" i="2" s="1"/>
  <c r="CR38" i="2" s="1"/>
  <c r="CS37" i="2" s="1"/>
  <c r="CS38" i="2" s="1"/>
  <c r="CT37" i="2" s="1"/>
  <c r="CT38" i="2" s="1"/>
  <c r="CU37" i="2" s="1"/>
  <c r="CU38" i="2" s="1"/>
  <c r="CV37" i="2" s="1"/>
  <c r="CV38" i="2" s="1"/>
  <c r="CW37" i="2" s="1"/>
  <c r="CW38" i="2" s="1"/>
  <c r="CX37" i="2" s="1"/>
  <c r="CX38" i="2" s="1"/>
  <c r="CY37" i="2" s="1"/>
  <c r="CY38" i="2" s="1"/>
  <c r="CZ37" i="2" s="1"/>
  <c r="CZ38" i="2" s="1"/>
  <c r="DA37" i="2" s="1"/>
  <c r="DA38" i="2" s="1"/>
  <c r="DB37" i="2" s="1"/>
  <c r="DB38" i="2" s="1"/>
  <c r="DC37" i="2" s="1"/>
  <c r="DC38" i="2" s="1"/>
  <c r="DD37" i="2" s="1"/>
  <c r="DD38" i="2" s="1"/>
  <c r="DE37" i="2" s="1"/>
  <c r="DE38" i="2" s="1"/>
  <c r="DF37" i="2" s="1"/>
  <c r="DF38" i="2" s="1"/>
  <c r="DG37" i="2" s="1"/>
  <c r="DG38" i="2" s="1"/>
  <c r="DH37" i="2" s="1"/>
  <c r="DH38" i="2" s="1"/>
  <c r="DI37" i="2" s="1"/>
  <c r="DI38" i="2" s="1"/>
  <c r="DJ37" i="2" s="1"/>
  <c r="DJ38" i="2" s="1"/>
  <c r="DK37" i="2" s="1"/>
  <c r="DK38" i="2" s="1"/>
  <c r="DL37" i="2" s="1"/>
  <c r="DL38" i="2" s="1"/>
  <c r="DM37" i="2" s="1"/>
  <c r="DM38" i="2" s="1"/>
  <c r="DN37" i="2" s="1"/>
  <c r="DN38" i="2" s="1"/>
  <c r="DO37" i="2" s="1"/>
  <c r="DO38" i="2" s="1"/>
  <c r="DP37" i="2" s="1"/>
  <c r="DP38" i="2" s="1"/>
  <c r="DQ37" i="2" s="1"/>
  <c r="DQ38" i="2" s="1"/>
  <c r="DR37" i="2" s="1"/>
  <c r="DR38" i="2" s="1"/>
  <c r="DS37" i="2" s="1"/>
  <c r="DS38" i="2" s="1"/>
  <c r="DT37" i="2" s="1"/>
  <c r="DT38" i="2" s="1"/>
  <c r="DU37" i="2" s="1"/>
  <c r="DU38" i="2" s="1"/>
  <c r="DV37" i="2" s="1"/>
  <c r="DV38" i="2" s="1"/>
  <c r="DW37" i="2" s="1"/>
  <c r="DW38" i="2" s="1"/>
  <c r="B41" i="2"/>
  <c r="B42" i="2"/>
  <c r="B43" i="2"/>
  <c r="B44" i="2"/>
  <c r="B45" i="2"/>
  <c r="B46" i="2"/>
  <c r="B47" i="2"/>
  <c r="B48" i="2"/>
  <c r="B49" i="2"/>
  <c r="B50" i="2"/>
  <c r="B51" i="2"/>
  <c r="B52" i="2"/>
  <c r="B53" i="2"/>
  <c r="B54" i="2"/>
  <c r="B55" i="2"/>
  <c r="B56" i="2"/>
  <c r="B57" i="2"/>
  <c r="B58" i="2"/>
  <c r="B59" i="2"/>
  <c r="B60" i="2"/>
  <c r="B94" i="2" s="1"/>
  <c r="B61" i="2"/>
  <c r="B95" i="2" s="1"/>
  <c r="D6" i="2"/>
  <c r="D7" i="2" s="1"/>
  <c r="E6" i="2" s="1"/>
  <c r="E7" i="2" s="1"/>
  <c r="F6" i="2" s="1"/>
  <c r="F7" i="2" s="1"/>
  <c r="G6" i="2" s="1"/>
  <c r="G7" i="2" s="1"/>
  <c r="H6" i="2" s="1"/>
  <c r="H7" i="2" s="1"/>
  <c r="I6" i="2" s="1"/>
  <c r="I7" i="2" s="1"/>
  <c r="J6" i="2" s="1"/>
  <c r="J7" i="2" s="1"/>
  <c r="K6" i="2" s="1"/>
  <c r="K7" i="2" s="1"/>
  <c r="L6" i="2" s="1"/>
  <c r="L7" i="2" s="1"/>
  <c r="M6" i="2" s="1"/>
  <c r="M7" i="2" s="1"/>
  <c r="N6" i="2" s="1"/>
  <c r="N7" i="2" s="1"/>
  <c r="O6" i="2" s="1"/>
  <c r="O7" i="2" s="1"/>
  <c r="P6" i="2" s="1"/>
  <c r="P7" i="2" s="1"/>
  <c r="B183" i="1"/>
  <c r="B184" i="1"/>
  <c r="AA222" i="1"/>
  <c r="Y222" i="1"/>
  <c r="V153" i="1" s="1"/>
  <c r="W222" i="1"/>
  <c r="V150" i="1" s="1"/>
  <c r="V222" i="1"/>
  <c r="V149" i="1" s="1"/>
  <c r="U222" i="1"/>
  <c r="V151" i="1" s="1"/>
  <c r="T222" i="1"/>
  <c r="V140" i="1" s="1"/>
  <c r="S222" i="1"/>
  <c r="V141" i="1" s="1"/>
  <c r="R222" i="1"/>
  <c r="V139" i="1" s="1"/>
  <c r="Q222" i="1"/>
  <c r="V138" i="1" s="1"/>
  <c r="P222" i="1"/>
  <c r="V137" i="1" s="1"/>
  <c r="O222" i="1"/>
  <c r="V142" i="1" s="1"/>
  <c r="N222" i="1"/>
  <c r="V145" i="1" s="1"/>
  <c r="M222" i="1"/>
  <c r="V146" i="1" s="1"/>
  <c r="L222" i="1"/>
  <c r="V148" i="1" s="1"/>
  <c r="K222" i="1"/>
  <c r="V147" i="1" s="1"/>
  <c r="J222" i="1"/>
  <c r="V144" i="1" s="1"/>
  <c r="I222" i="1"/>
  <c r="V143" i="1" s="1"/>
  <c r="H222" i="1"/>
  <c r="V132" i="1" s="1"/>
  <c r="G222" i="1"/>
  <c r="V135" i="1" s="1"/>
  <c r="F222" i="1"/>
  <c r="V134" i="1" s="1"/>
  <c r="E222" i="1"/>
  <c r="V136" i="1" s="1"/>
  <c r="D222" i="1"/>
  <c r="V133" i="1" s="1"/>
  <c r="AA221" i="1"/>
  <c r="Y221" i="1"/>
  <c r="U153" i="1" s="1"/>
  <c r="W221" i="1"/>
  <c r="U150" i="1" s="1"/>
  <c r="V221" i="1"/>
  <c r="U149" i="1" s="1"/>
  <c r="U221" i="1"/>
  <c r="U151" i="1" s="1"/>
  <c r="T221" i="1"/>
  <c r="U140" i="1" s="1"/>
  <c r="S221" i="1"/>
  <c r="U141" i="1" s="1"/>
  <c r="R221" i="1"/>
  <c r="U139" i="1" s="1"/>
  <c r="Q221" i="1"/>
  <c r="U138" i="1" s="1"/>
  <c r="P221" i="1"/>
  <c r="U137" i="1" s="1"/>
  <c r="O221" i="1"/>
  <c r="U142" i="1" s="1"/>
  <c r="N221" i="1"/>
  <c r="U145" i="1" s="1"/>
  <c r="M221" i="1"/>
  <c r="U146" i="1" s="1"/>
  <c r="L221" i="1"/>
  <c r="U148" i="1" s="1"/>
  <c r="K221" i="1"/>
  <c r="U147" i="1" s="1"/>
  <c r="J221" i="1"/>
  <c r="U144" i="1" s="1"/>
  <c r="I221" i="1"/>
  <c r="U143" i="1" s="1"/>
  <c r="H221" i="1"/>
  <c r="U132" i="1" s="1"/>
  <c r="G221" i="1"/>
  <c r="U135" i="1" s="1"/>
  <c r="F221" i="1"/>
  <c r="U134" i="1" s="1"/>
  <c r="E221" i="1"/>
  <c r="U136" i="1" s="1"/>
  <c r="D221" i="1"/>
  <c r="U133" i="1" s="1"/>
  <c r="AA220" i="1"/>
  <c r="Y220" i="1"/>
  <c r="T153" i="1" s="1"/>
  <c r="W220" i="1"/>
  <c r="T150" i="1" s="1"/>
  <c r="V220" i="1"/>
  <c r="T149" i="1" s="1"/>
  <c r="U220" i="1"/>
  <c r="T151" i="1" s="1"/>
  <c r="T220" i="1"/>
  <c r="T140" i="1" s="1"/>
  <c r="S220" i="1"/>
  <c r="T141" i="1" s="1"/>
  <c r="R220" i="1"/>
  <c r="T139" i="1" s="1"/>
  <c r="Q220" i="1"/>
  <c r="T138" i="1" s="1"/>
  <c r="P220" i="1"/>
  <c r="T137" i="1" s="1"/>
  <c r="O220" i="1"/>
  <c r="T142" i="1" s="1"/>
  <c r="N220" i="1"/>
  <c r="T145" i="1" s="1"/>
  <c r="M220" i="1"/>
  <c r="T146" i="1" s="1"/>
  <c r="L220" i="1"/>
  <c r="T148" i="1" s="1"/>
  <c r="K220" i="1"/>
  <c r="T147" i="1" s="1"/>
  <c r="J220" i="1"/>
  <c r="T144" i="1" s="1"/>
  <c r="I220" i="1"/>
  <c r="T143" i="1" s="1"/>
  <c r="H220" i="1"/>
  <c r="T132" i="1" s="1"/>
  <c r="G220" i="1"/>
  <c r="T135" i="1" s="1"/>
  <c r="F220" i="1"/>
  <c r="T134" i="1" s="1"/>
  <c r="E220" i="1"/>
  <c r="T136" i="1" s="1"/>
  <c r="D220" i="1"/>
  <c r="T133" i="1" s="1"/>
  <c r="AA219" i="1"/>
  <c r="Y219" i="1"/>
  <c r="S153" i="1" s="1"/>
  <c r="W219" i="1"/>
  <c r="S150" i="1" s="1"/>
  <c r="V219" i="1"/>
  <c r="S149" i="1" s="1"/>
  <c r="U219" i="1"/>
  <c r="S151" i="1" s="1"/>
  <c r="T219" i="1"/>
  <c r="S140" i="1" s="1"/>
  <c r="S219" i="1"/>
  <c r="S141" i="1" s="1"/>
  <c r="R219" i="1"/>
  <c r="S139" i="1" s="1"/>
  <c r="Q219" i="1"/>
  <c r="S138" i="1" s="1"/>
  <c r="P219" i="1"/>
  <c r="S137" i="1" s="1"/>
  <c r="O219" i="1"/>
  <c r="S142" i="1" s="1"/>
  <c r="N219" i="1"/>
  <c r="S145" i="1" s="1"/>
  <c r="M219" i="1"/>
  <c r="S146" i="1" s="1"/>
  <c r="L219" i="1"/>
  <c r="S148" i="1" s="1"/>
  <c r="K219" i="1"/>
  <c r="S147" i="1" s="1"/>
  <c r="J219" i="1"/>
  <c r="S144" i="1" s="1"/>
  <c r="I219" i="1"/>
  <c r="S143" i="1" s="1"/>
  <c r="H219" i="1"/>
  <c r="S132" i="1" s="1"/>
  <c r="G219" i="1"/>
  <c r="S135" i="1" s="1"/>
  <c r="F219" i="1"/>
  <c r="S134" i="1" s="1"/>
  <c r="E219" i="1"/>
  <c r="S136" i="1" s="1"/>
  <c r="D219" i="1"/>
  <c r="S133" i="1" s="1"/>
  <c r="AA218" i="1"/>
  <c r="Y218" i="1"/>
  <c r="R153" i="1" s="1"/>
  <c r="W218" i="1"/>
  <c r="R150" i="1" s="1"/>
  <c r="V218" i="1"/>
  <c r="R149" i="1" s="1"/>
  <c r="U218" i="1"/>
  <c r="R151" i="1" s="1"/>
  <c r="T218" i="1"/>
  <c r="R140" i="1" s="1"/>
  <c r="S218" i="1"/>
  <c r="R141" i="1" s="1"/>
  <c r="R218" i="1"/>
  <c r="R139" i="1" s="1"/>
  <c r="Q218" i="1"/>
  <c r="R138" i="1" s="1"/>
  <c r="P218" i="1"/>
  <c r="R137" i="1" s="1"/>
  <c r="O218" i="1"/>
  <c r="R142" i="1" s="1"/>
  <c r="N218" i="1"/>
  <c r="R145" i="1" s="1"/>
  <c r="M218" i="1"/>
  <c r="R146" i="1" s="1"/>
  <c r="L218" i="1"/>
  <c r="R148" i="1" s="1"/>
  <c r="K218" i="1"/>
  <c r="R147" i="1" s="1"/>
  <c r="J218" i="1"/>
  <c r="R144" i="1" s="1"/>
  <c r="I218" i="1"/>
  <c r="R143" i="1" s="1"/>
  <c r="H218" i="1"/>
  <c r="R132" i="1" s="1"/>
  <c r="G218" i="1"/>
  <c r="R135" i="1" s="1"/>
  <c r="F218" i="1"/>
  <c r="R134" i="1" s="1"/>
  <c r="E218" i="1"/>
  <c r="R136" i="1" s="1"/>
  <c r="D218" i="1"/>
  <c r="R133" i="1" s="1"/>
  <c r="AA217" i="1"/>
  <c r="Y217" i="1"/>
  <c r="Q153" i="1" s="1"/>
  <c r="W217" i="1"/>
  <c r="Q150" i="1" s="1"/>
  <c r="V217" i="1"/>
  <c r="Q149" i="1" s="1"/>
  <c r="U217" i="1"/>
  <c r="Q151" i="1" s="1"/>
  <c r="T217" i="1"/>
  <c r="Q140" i="1" s="1"/>
  <c r="S217" i="1"/>
  <c r="Q141" i="1" s="1"/>
  <c r="R217" i="1"/>
  <c r="Q139" i="1" s="1"/>
  <c r="Q217" i="1"/>
  <c r="Q138" i="1" s="1"/>
  <c r="P217" i="1"/>
  <c r="Q137" i="1" s="1"/>
  <c r="O217" i="1"/>
  <c r="Q142" i="1" s="1"/>
  <c r="N217" i="1"/>
  <c r="Q145" i="1" s="1"/>
  <c r="M217" i="1"/>
  <c r="Q146" i="1" s="1"/>
  <c r="L217" i="1"/>
  <c r="Q148" i="1" s="1"/>
  <c r="K217" i="1"/>
  <c r="Q147" i="1" s="1"/>
  <c r="J217" i="1"/>
  <c r="Q144" i="1" s="1"/>
  <c r="I217" i="1"/>
  <c r="Q143" i="1" s="1"/>
  <c r="H217" i="1"/>
  <c r="Q132" i="1" s="1"/>
  <c r="G217" i="1"/>
  <c r="Q135" i="1" s="1"/>
  <c r="F217" i="1"/>
  <c r="Q134" i="1" s="1"/>
  <c r="E217" i="1"/>
  <c r="Q136" i="1" s="1"/>
  <c r="D217" i="1"/>
  <c r="Q133" i="1" s="1"/>
  <c r="AA216" i="1"/>
  <c r="Y216" i="1"/>
  <c r="P153" i="1" s="1"/>
  <c r="W216" i="1"/>
  <c r="P150" i="1" s="1"/>
  <c r="V216" i="1"/>
  <c r="P149" i="1" s="1"/>
  <c r="U216" i="1"/>
  <c r="P151" i="1" s="1"/>
  <c r="T216" i="1"/>
  <c r="P140" i="1" s="1"/>
  <c r="S216" i="1"/>
  <c r="P141" i="1" s="1"/>
  <c r="R216" i="1"/>
  <c r="P139" i="1" s="1"/>
  <c r="Q216" i="1"/>
  <c r="P138" i="1" s="1"/>
  <c r="P216" i="1"/>
  <c r="P137" i="1" s="1"/>
  <c r="O216" i="1"/>
  <c r="P142" i="1" s="1"/>
  <c r="N216" i="1"/>
  <c r="P145" i="1" s="1"/>
  <c r="M216" i="1"/>
  <c r="P146" i="1" s="1"/>
  <c r="L216" i="1"/>
  <c r="P148" i="1" s="1"/>
  <c r="K216" i="1"/>
  <c r="P147" i="1" s="1"/>
  <c r="J216" i="1"/>
  <c r="P144" i="1" s="1"/>
  <c r="I216" i="1"/>
  <c r="P143" i="1" s="1"/>
  <c r="H216" i="1"/>
  <c r="P132" i="1" s="1"/>
  <c r="G216" i="1"/>
  <c r="P135" i="1" s="1"/>
  <c r="F216" i="1"/>
  <c r="P134" i="1" s="1"/>
  <c r="E216" i="1"/>
  <c r="P136" i="1" s="1"/>
  <c r="D216" i="1"/>
  <c r="P133" i="1" s="1"/>
  <c r="AA215" i="1"/>
  <c r="Y215" i="1"/>
  <c r="O153" i="1" s="1"/>
  <c r="W215" i="1"/>
  <c r="O150" i="1" s="1"/>
  <c r="V215" i="1"/>
  <c r="O149" i="1" s="1"/>
  <c r="U215" i="1"/>
  <c r="O151" i="1" s="1"/>
  <c r="T215" i="1"/>
  <c r="O140" i="1" s="1"/>
  <c r="S215" i="1"/>
  <c r="O141" i="1" s="1"/>
  <c r="R215" i="1"/>
  <c r="O139" i="1" s="1"/>
  <c r="Q215" i="1"/>
  <c r="O138" i="1" s="1"/>
  <c r="P215" i="1"/>
  <c r="O137" i="1" s="1"/>
  <c r="O215" i="1"/>
  <c r="O142" i="1" s="1"/>
  <c r="N215" i="1"/>
  <c r="O145" i="1" s="1"/>
  <c r="M215" i="1"/>
  <c r="O146" i="1" s="1"/>
  <c r="L215" i="1"/>
  <c r="O148" i="1" s="1"/>
  <c r="K215" i="1"/>
  <c r="O147" i="1" s="1"/>
  <c r="J215" i="1"/>
  <c r="O144" i="1" s="1"/>
  <c r="I215" i="1"/>
  <c r="O143" i="1" s="1"/>
  <c r="H215" i="1"/>
  <c r="O132" i="1" s="1"/>
  <c r="G215" i="1"/>
  <c r="O135" i="1" s="1"/>
  <c r="F215" i="1"/>
  <c r="O134" i="1" s="1"/>
  <c r="E215" i="1"/>
  <c r="O136" i="1" s="1"/>
  <c r="D215" i="1"/>
  <c r="O133" i="1" s="1"/>
  <c r="AA214" i="1"/>
  <c r="Y214" i="1"/>
  <c r="N153" i="1" s="1"/>
  <c r="W214" i="1"/>
  <c r="N150" i="1" s="1"/>
  <c r="V214" i="1"/>
  <c r="N149" i="1" s="1"/>
  <c r="U214" i="1"/>
  <c r="N151" i="1" s="1"/>
  <c r="T214" i="1"/>
  <c r="N140" i="1" s="1"/>
  <c r="S214" i="1"/>
  <c r="N141" i="1" s="1"/>
  <c r="R214" i="1"/>
  <c r="N139" i="1" s="1"/>
  <c r="Q214" i="1"/>
  <c r="N138" i="1" s="1"/>
  <c r="P214" i="1"/>
  <c r="N137" i="1" s="1"/>
  <c r="O214" i="1"/>
  <c r="N142" i="1" s="1"/>
  <c r="N214" i="1"/>
  <c r="N145" i="1" s="1"/>
  <c r="M214" i="1"/>
  <c r="N146" i="1" s="1"/>
  <c r="L214" i="1"/>
  <c r="N148" i="1" s="1"/>
  <c r="K214" i="1"/>
  <c r="N147" i="1" s="1"/>
  <c r="J214" i="1"/>
  <c r="N144" i="1" s="1"/>
  <c r="I214" i="1"/>
  <c r="N143" i="1" s="1"/>
  <c r="H214" i="1"/>
  <c r="N132" i="1" s="1"/>
  <c r="G214" i="1"/>
  <c r="N135" i="1" s="1"/>
  <c r="F214" i="1"/>
  <c r="N134" i="1" s="1"/>
  <c r="E214" i="1"/>
  <c r="N136" i="1" s="1"/>
  <c r="D214" i="1"/>
  <c r="N133" i="1" s="1"/>
  <c r="AA213" i="1"/>
  <c r="Y213" i="1"/>
  <c r="M153" i="1" s="1"/>
  <c r="W213" i="1"/>
  <c r="M150" i="1" s="1"/>
  <c r="V213" i="1"/>
  <c r="M149" i="1" s="1"/>
  <c r="U213" i="1"/>
  <c r="M151" i="1" s="1"/>
  <c r="T213" i="1"/>
  <c r="M140" i="1" s="1"/>
  <c r="S213" i="1"/>
  <c r="M141" i="1" s="1"/>
  <c r="R213" i="1"/>
  <c r="M139" i="1" s="1"/>
  <c r="Q213" i="1"/>
  <c r="M138" i="1" s="1"/>
  <c r="P213" i="1"/>
  <c r="M137" i="1" s="1"/>
  <c r="O213" i="1"/>
  <c r="M142" i="1" s="1"/>
  <c r="N213" i="1"/>
  <c r="M145" i="1" s="1"/>
  <c r="M213" i="1"/>
  <c r="M146" i="1" s="1"/>
  <c r="L213" i="1"/>
  <c r="M148" i="1" s="1"/>
  <c r="K213" i="1"/>
  <c r="M147" i="1" s="1"/>
  <c r="J213" i="1"/>
  <c r="M144" i="1" s="1"/>
  <c r="I213" i="1"/>
  <c r="M143" i="1" s="1"/>
  <c r="G213" i="1"/>
  <c r="M135" i="1" s="1"/>
  <c r="F213" i="1"/>
  <c r="M134" i="1" s="1"/>
  <c r="E213" i="1"/>
  <c r="M136" i="1" s="1"/>
  <c r="D213" i="1"/>
  <c r="M133" i="1" s="1"/>
  <c r="AA212" i="1"/>
  <c r="Y212" i="1"/>
  <c r="L153" i="1" s="1"/>
  <c r="W212" i="1"/>
  <c r="L150" i="1" s="1"/>
  <c r="V212" i="1"/>
  <c r="L149" i="1" s="1"/>
  <c r="U212" i="1"/>
  <c r="L151" i="1" s="1"/>
  <c r="T212" i="1"/>
  <c r="L140" i="1" s="1"/>
  <c r="S212" i="1"/>
  <c r="L141" i="1" s="1"/>
  <c r="R212" i="1"/>
  <c r="L139" i="1" s="1"/>
  <c r="Q212" i="1"/>
  <c r="L138" i="1" s="1"/>
  <c r="P212" i="1"/>
  <c r="L137" i="1" s="1"/>
  <c r="O212" i="1"/>
  <c r="L142" i="1" s="1"/>
  <c r="N212" i="1"/>
  <c r="L145" i="1" s="1"/>
  <c r="M212" i="1"/>
  <c r="L146" i="1" s="1"/>
  <c r="H212" i="1"/>
  <c r="L132" i="1" s="1"/>
  <c r="G212" i="1"/>
  <c r="L135" i="1" s="1"/>
  <c r="F212" i="1"/>
  <c r="L134" i="1" s="1"/>
  <c r="E212" i="1"/>
  <c r="L136" i="1" s="1"/>
  <c r="D212" i="1"/>
  <c r="L133" i="1" s="1"/>
  <c r="AA211" i="1"/>
  <c r="Y211" i="1"/>
  <c r="K153" i="1" s="1"/>
  <c r="W211" i="1"/>
  <c r="K150" i="1" s="1"/>
  <c r="V211" i="1"/>
  <c r="K149" i="1" s="1"/>
  <c r="U211" i="1"/>
  <c r="K151" i="1" s="1"/>
  <c r="T211" i="1"/>
  <c r="K140" i="1" s="1"/>
  <c r="S211" i="1"/>
  <c r="K141" i="1" s="1"/>
  <c r="R211" i="1"/>
  <c r="K139" i="1" s="1"/>
  <c r="Q211" i="1"/>
  <c r="K138" i="1" s="1"/>
  <c r="P211" i="1"/>
  <c r="K137" i="1" s="1"/>
  <c r="O211" i="1"/>
  <c r="K142" i="1" s="1"/>
  <c r="N211" i="1"/>
  <c r="K145" i="1" s="1"/>
  <c r="M211" i="1"/>
  <c r="K146" i="1" s="1"/>
  <c r="H211" i="1"/>
  <c r="K132" i="1" s="1"/>
  <c r="G211" i="1"/>
  <c r="K135" i="1" s="1"/>
  <c r="F211" i="1"/>
  <c r="K134" i="1" s="1"/>
  <c r="E211" i="1"/>
  <c r="K136" i="1" s="1"/>
  <c r="D211" i="1"/>
  <c r="K133" i="1" s="1"/>
  <c r="AA210" i="1"/>
  <c r="Y210" i="1"/>
  <c r="J153" i="1" s="1"/>
  <c r="W210" i="1"/>
  <c r="J150" i="1" s="1"/>
  <c r="V210" i="1"/>
  <c r="J149" i="1" s="1"/>
  <c r="U210" i="1"/>
  <c r="J151" i="1" s="1"/>
  <c r="T210" i="1"/>
  <c r="J140" i="1" s="1"/>
  <c r="S210" i="1"/>
  <c r="J141" i="1" s="1"/>
  <c r="R210" i="1"/>
  <c r="J139" i="1" s="1"/>
  <c r="Q210" i="1"/>
  <c r="J138" i="1" s="1"/>
  <c r="P210" i="1"/>
  <c r="J137" i="1" s="1"/>
  <c r="O210" i="1"/>
  <c r="J142" i="1" s="1"/>
  <c r="N210" i="1"/>
  <c r="J145" i="1" s="1"/>
  <c r="M210" i="1"/>
  <c r="J146" i="1" s="1"/>
  <c r="H210" i="1"/>
  <c r="J132" i="1" s="1"/>
  <c r="G210" i="1"/>
  <c r="J135" i="1" s="1"/>
  <c r="F210" i="1"/>
  <c r="J134" i="1" s="1"/>
  <c r="E210" i="1"/>
  <c r="J136" i="1" s="1"/>
  <c r="D210" i="1"/>
  <c r="J133" i="1" s="1"/>
  <c r="AA209" i="1"/>
  <c r="Y209" i="1"/>
  <c r="I153" i="1" s="1"/>
  <c r="W209" i="1"/>
  <c r="I150" i="1" s="1"/>
  <c r="V209" i="1"/>
  <c r="I149" i="1" s="1"/>
  <c r="U209" i="1"/>
  <c r="I151" i="1" s="1"/>
  <c r="T209" i="1"/>
  <c r="I140" i="1" s="1"/>
  <c r="S209" i="1"/>
  <c r="I141" i="1" s="1"/>
  <c r="R209" i="1"/>
  <c r="I139" i="1" s="1"/>
  <c r="Q209" i="1"/>
  <c r="I138" i="1" s="1"/>
  <c r="P209" i="1"/>
  <c r="I137" i="1" s="1"/>
  <c r="O209" i="1"/>
  <c r="I142" i="1" s="1"/>
  <c r="N209" i="1"/>
  <c r="I145" i="1" s="1"/>
  <c r="M209" i="1"/>
  <c r="I146" i="1" s="1"/>
  <c r="H209" i="1"/>
  <c r="I132" i="1" s="1"/>
  <c r="G209" i="1"/>
  <c r="I135" i="1" s="1"/>
  <c r="F209" i="1"/>
  <c r="I134" i="1" s="1"/>
  <c r="E209" i="1"/>
  <c r="I136" i="1" s="1"/>
  <c r="D209" i="1"/>
  <c r="I133" i="1" s="1"/>
  <c r="AA208" i="1"/>
  <c r="Y208" i="1"/>
  <c r="H153" i="1" s="1"/>
  <c r="W208" i="1"/>
  <c r="H150" i="1" s="1"/>
  <c r="V208" i="1"/>
  <c r="H149" i="1" s="1"/>
  <c r="U208" i="1"/>
  <c r="H151" i="1" s="1"/>
  <c r="T208" i="1"/>
  <c r="H140" i="1" s="1"/>
  <c r="S208" i="1"/>
  <c r="H141" i="1" s="1"/>
  <c r="R208" i="1"/>
  <c r="H139" i="1" s="1"/>
  <c r="Q208" i="1"/>
  <c r="H138" i="1" s="1"/>
  <c r="P208" i="1"/>
  <c r="H137" i="1" s="1"/>
  <c r="O208" i="1"/>
  <c r="H142" i="1" s="1"/>
  <c r="N208" i="1"/>
  <c r="H145" i="1" s="1"/>
  <c r="M208" i="1"/>
  <c r="H146" i="1" s="1"/>
  <c r="H208" i="1"/>
  <c r="H132" i="1" s="1"/>
  <c r="G208" i="1"/>
  <c r="H135" i="1" s="1"/>
  <c r="F208" i="1"/>
  <c r="H134" i="1" s="1"/>
  <c r="E208" i="1"/>
  <c r="H136" i="1" s="1"/>
  <c r="D208" i="1"/>
  <c r="H133" i="1" s="1"/>
  <c r="AA207" i="1"/>
  <c r="Y207" i="1"/>
  <c r="G153" i="1" s="1"/>
  <c r="W207" i="1"/>
  <c r="G150" i="1" s="1"/>
  <c r="V207" i="1"/>
  <c r="G149" i="1" s="1"/>
  <c r="U207" i="1"/>
  <c r="G151" i="1" s="1"/>
  <c r="T207" i="1"/>
  <c r="G140" i="1" s="1"/>
  <c r="S207" i="1"/>
  <c r="G141" i="1" s="1"/>
  <c r="R207" i="1"/>
  <c r="G139" i="1" s="1"/>
  <c r="Q207" i="1"/>
  <c r="G138" i="1" s="1"/>
  <c r="P207" i="1"/>
  <c r="G137" i="1" s="1"/>
  <c r="O207" i="1"/>
  <c r="G142" i="1" s="1"/>
  <c r="N207" i="1"/>
  <c r="G145" i="1" s="1"/>
  <c r="M207" i="1"/>
  <c r="G146" i="1" s="1"/>
  <c r="L207" i="1"/>
  <c r="G148" i="1" s="1"/>
  <c r="K207" i="1"/>
  <c r="G147" i="1" s="1"/>
  <c r="J207" i="1"/>
  <c r="G144" i="1" s="1"/>
  <c r="I207" i="1"/>
  <c r="G143" i="1" s="1"/>
  <c r="H207" i="1"/>
  <c r="G132" i="1" s="1"/>
  <c r="G207" i="1"/>
  <c r="G135" i="1" s="1"/>
  <c r="F207" i="1"/>
  <c r="G134" i="1" s="1"/>
  <c r="E207" i="1"/>
  <c r="G136" i="1" s="1"/>
  <c r="D207" i="1"/>
  <c r="G133" i="1" s="1"/>
  <c r="AA206" i="1"/>
  <c r="Y206" i="1"/>
  <c r="F153" i="1" s="1"/>
  <c r="W206" i="1"/>
  <c r="F150" i="1" s="1"/>
  <c r="V206" i="1"/>
  <c r="F149" i="1" s="1"/>
  <c r="U206" i="1"/>
  <c r="F151" i="1" s="1"/>
  <c r="T206" i="1"/>
  <c r="F140" i="1" s="1"/>
  <c r="S206" i="1"/>
  <c r="F141" i="1" s="1"/>
  <c r="R206" i="1"/>
  <c r="F139" i="1" s="1"/>
  <c r="Q206" i="1"/>
  <c r="F138" i="1" s="1"/>
  <c r="P206" i="1"/>
  <c r="F137" i="1" s="1"/>
  <c r="O206" i="1"/>
  <c r="F142" i="1" s="1"/>
  <c r="N206" i="1"/>
  <c r="F145" i="1" s="1"/>
  <c r="M206" i="1"/>
  <c r="F146" i="1" s="1"/>
  <c r="L206" i="1"/>
  <c r="F148" i="1" s="1"/>
  <c r="K206" i="1"/>
  <c r="F147" i="1" s="1"/>
  <c r="J206" i="1"/>
  <c r="F144" i="1" s="1"/>
  <c r="I206" i="1"/>
  <c r="F143" i="1" s="1"/>
  <c r="H206" i="1"/>
  <c r="F132" i="1" s="1"/>
  <c r="G206" i="1"/>
  <c r="F135" i="1" s="1"/>
  <c r="F206" i="1"/>
  <c r="F134" i="1" s="1"/>
  <c r="E206" i="1"/>
  <c r="F136" i="1" s="1"/>
  <c r="D206" i="1"/>
  <c r="F133" i="1" s="1"/>
  <c r="AA205" i="1"/>
  <c r="Y205" i="1"/>
  <c r="E153" i="1" s="1"/>
  <c r="W205" i="1"/>
  <c r="E150" i="1" s="1"/>
  <c r="V205" i="1"/>
  <c r="E149" i="1" s="1"/>
  <c r="U205" i="1"/>
  <c r="E151" i="1" s="1"/>
  <c r="T205" i="1"/>
  <c r="E140" i="1" s="1"/>
  <c r="S205" i="1"/>
  <c r="E141" i="1" s="1"/>
  <c r="R205" i="1"/>
  <c r="E139" i="1" s="1"/>
  <c r="Q205" i="1"/>
  <c r="E138" i="1" s="1"/>
  <c r="P205" i="1"/>
  <c r="E137" i="1" s="1"/>
  <c r="O205" i="1"/>
  <c r="E142" i="1" s="1"/>
  <c r="N205" i="1"/>
  <c r="E145" i="1" s="1"/>
  <c r="M205" i="1"/>
  <c r="E146" i="1" s="1"/>
  <c r="L205" i="1"/>
  <c r="E148" i="1" s="1"/>
  <c r="K205" i="1"/>
  <c r="E147" i="1" s="1"/>
  <c r="J205" i="1"/>
  <c r="E144" i="1" s="1"/>
  <c r="I205" i="1"/>
  <c r="E143" i="1" s="1"/>
  <c r="H205" i="1"/>
  <c r="E132" i="1" s="1"/>
  <c r="G205" i="1"/>
  <c r="E135" i="1" s="1"/>
  <c r="F205" i="1"/>
  <c r="E134" i="1" s="1"/>
  <c r="E205" i="1"/>
  <c r="E136" i="1" s="1"/>
  <c r="D205" i="1"/>
  <c r="E133" i="1" s="1"/>
  <c r="AA204" i="1"/>
  <c r="Y204" i="1"/>
  <c r="D153" i="1" s="1"/>
  <c r="W204" i="1"/>
  <c r="D150" i="1" s="1"/>
  <c r="V204" i="1"/>
  <c r="D149" i="1" s="1"/>
  <c r="U204" i="1"/>
  <c r="D151" i="1" s="1"/>
  <c r="T204" i="1"/>
  <c r="D140" i="1" s="1"/>
  <c r="S204" i="1"/>
  <c r="D141" i="1" s="1"/>
  <c r="R204" i="1"/>
  <c r="D139" i="1" s="1"/>
  <c r="Q204" i="1"/>
  <c r="D138" i="1" s="1"/>
  <c r="P204" i="1"/>
  <c r="D137" i="1" s="1"/>
  <c r="O204" i="1"/>
  <c r="D142" i="1" s="1"/>
  <c r="N204" i="1"/>
  <c r="D145" i="1" s="1"/>
  <c r="M204" i="1"/>
  <c r="D146" i="1" s="1"/>
  <c r="L204" i="1"/>
  <c r="D148" i="1" s="1"/>
  <c r="K204" i="1"/>
  <c r="D147" i="1" s="1"/>
  <c r="J204" i="1"/>
  <c r="D144" i="1" s="1"/>
  <c r="I204" i="1"/>
  <c r="D143" i="1" s="1"/>
  <c r="H204" i="1"/>
  <c r="D132" i="1" s="1"/>
  <c r="G204" i="1"/>
  <c r="D135" i="1" s="1"/>
  <c r="F204" i="1"/>
  <c r="D134" i="1" s="1"/>
  <c r="E204" i="1"/>
  <c r="D136" i="1" s="1"/>
  <c r="D204" i="1"/>
  <c r="D133" i="1" s="1"/>
  <c r="AA203" i="1"/>
  <c r="Y203" i="1"/>
  <c r="C153" i="1" s="1"/>
  <c r="W203" i="1"/>
  <c r="C150" i="1" s="1"/>
  <c r="V203" i="1"/>
  <c r="C149" i="1" s="1"/>
  <c r="U203" i="1"/>
  <c r="C151" i="1" s="1"/>
  <c r="T203" i="1"/>
  <c r="C140" i="1" s="1"/>
  <c r="S203" i="1"/>
  <c r="C141" i="1" s="1"/>
  <c r="R203" i="1"/>
  <c r="C139" i="1" s="1"/>
  <c r="Q203" i="1"/>
  <c r="C138" i="1" s="1"/>
  <c r="P203" i="1"/>
  <c r="C137" i="1" s="1"/>
  <c r="O203" i="1"/>
  <c r="C142" i="1" s="1"/>
  <c r="N203" i="1"/>
  <c r="C145" i="1" s="1"/>
  <c r="M203" i="1"/>
  <c r="C146" i="1" s="1"/>
  <c r="L203" i="1"/>
  <c r="C148" i="1" s="1"/>
  <c r="K203" i="1"/>
  <c r="C147" i="1" s="1"/>
  <c r="J203" i="1"/>
  <c r="C144" i="1" s="1"/>
  <c r="I203" i="1"/>
  <c r="C143" i="1" s="1"/>
  <c r="H203" i="1"/>
  <c r="C132" i="1" s="1"/>
  <c r="G203" i="1"/>
  <c r="C135" i="1" s="1"/>
  <c r="F203" i="1"/>
  <c r="C134" i="1" s="1"/>
  <c r="E203" i="1"/>
  <c r="C136" i="1" s="1"/>
  <c r="D203" i="1"/>
  <c r="C133" i="1" s="1"/>
  <c r="E27" i="7"/>
  <c r="E28" i="7"/>
  <c r="E29" i="7"/>
  <c r="E30" i="7"/>
  <c r="E31" i="7"/>
  <c r="E32" i="7"/>
  <c r="E33" i="7"/>
  <c r="E34" i="7"/>
  <c r="E36" i="7"/>
  <c r="E37" i="7"/>
  <c r="E38" i="7"/>
  <c r="E39" i="7"/>
  <c r="E40" i="7"/>
  <c r="E41" i="7"/>
  <c r="E42" i="7"/>
  <c r="E43" i="7"/>
  <c r="E44" i="7"/>
  <c r="E45" i="7"/>
  <c r="E46" i="7"/>
  <c r="E47" i="7"/>
  <c r="D2" i="7"/>
  <c r="D4" i="7" s="1"/>
  <c r="D3" i="7"/>
  <c r="D9" i="7"/>
  <c r="D10" i="7"/>
  <c r="D14" i="7"/>
  <c r="D15" i="7"/>
  <c r="D19" i="7"/>
  <c r="D21" i="7"/>
  <c r="E2" i="7"/>
  <c r="E5" i="7" s="1"/>
  <c r="E4" i="7"/>
  <c r="E9" i="7"/>
  <c r="E14" i="7"/>
  <c r="E17" i="7"/>
  <c r="E22" i="7"/>
  <c r="F2" i="7"/>
  <c r="F5" i="7" s="1"/>
  <c r="G2" i="7"/>
  <c r="G4" i="7" s="1"/>
  <c r="H2" i="7"/>
  <c r="H4" i="7" s="1"/>
  <c r="I2" i="7"/>
  <c r="I3" i="7" s="1"/>
  <c r="J2" i="7"/>
  <c r="J6" i="7" s="1"/>
  <c r="K2" i="7"/>
  <c r="K3" i="7" s="1"/>
  <c r="L2" i="7"/>
  <c r="L4" i="7" s="1"/>
  <c r="M2" i="7"/>
  <c r="M3" i="7" s="1"/>
  <c r="N2" i="7"/>
  <c r="N6" i="7" s="1"/>
  <c r="O2" i="7"/>
  <c r="O8" i="7" s="1"/>
  <c r="P2" i="7"/>
  <c r="P3" i="7" s="1"/>
  <c r="Q2" i="7"/>
  <c r="Q5" i="7" s="1"/>
  <c r="R2" i="7"/>
  <c r="R5" i="7" s="1"/>
  <c r="S2" i="7"/>
  <c r="S5" i="7" s="1"/>
  <c r="T2" i="7"/>
  <c r="T4" i="7" s="1"/>
  <c r="U2" i="7"/>
  <c r="U3" i="7" s="1"/>
  <c r="V2" i="7"/>
  <c r="V10" i="7" s="1"/>
  <c r="W2" i="7"/>
  <c r="W8" i="7" s="1"/>
  <c r="X2" i="7"/>
  <c r="X14" i="7" s="1"/>
  <c r="C2" i="7"/>
  <c r="X71" i="1"/>
  <c r="W71" i="1"/>
  <c r="V71" i="1"/>
  <c r="U71" i="1"/>
  <c r="T71" i="1"/>
  <c r="S71" i="1"/>
  <c r="R71" i="1"/>
  <c r="Q71" i="1"/>
  <c r="P71" i="1"/>
  <c r="O71" i="1"/>
  <c r="N71" i="1"/>
  <c r="M71" i="1"/>
  <c r="L71" i="1"/>
  <c r="K71" i="1"/>
  <c r="J71" i="1"/>
  <c r="I71" i="1"/>
  <c r="H71" i="1"/>
  <c r="G71" i="1"/>
  <c r="F71" i="1"/>
  <c r="E71" i="1"/>
  <c r="D71" i="1"/>
  <c r="B75" i="1"/>
  <c r="B76" i="1"/>
  <c r="B77" i="1"/>
  <c r="B78" i="1"/>
  <c r="B79" i="1"/>
  <c r="B80" i="1"/>
  <c r="B81" i="1"/>
  <c r="B82" i="1"/>
  <c r="B83" i="1"/>
  <c r="B84" i="1"/>
  <c r="B85" i="1"/>
  <c r="B86" i="1"/>
  <c r="B87" i="1"/>
  <c r="B88" i="1"/>
  <c r="B89" i="1"/>
  <c r="B90" i="1"/>
  <c r="B91" i="1"/>
  <c r="B92" i="1"/>
  <c r="B93" i="1"/>
  <c r="B94" i="1"/>
  <c r="B185" i="1"/>
  <c r="B187" i="1"/>
  <c r="B188" i="1"/>
  <c r="B189" i="1"/>
  <c r="B191" i="1"/>
  <c r="B192" i="1"/>
  <c r="B193" i="1"/>
  <c r="C13" i="1"/>
  <c r="AA71" i="1"/>
  <c r="Z71" i="1"/>
  <c r="Y71" i="1"/>
  <c r="E5" i="1"/>
  <c r="D172" i="1"/>
  <c r="L3" i="7"/>
  <c r="E20" i="7"/>
  <c r="B194" i="1"/>
  <c r="X20" i="7"/>
  <c r="X15" i="7"/>
  <c r="U7" i="7"/>
  <c r="B118" i="2" l="1"/>
  <c r="B84" i="2"/>
  <c r="B152" i="2" s="1"/>
  <c r="W17" i="7"/>
  <c r="B125" i="2"/>
  <c r="B91" i="2"/>
  <c r="B159" i="2" s="1"/>
  <c r="B121" i="2"/>
  <c r="B87" i="2"/>
  <c r="B155" i="2" s="1"/>
  <c r="B117" i="2"/>
  <c r="B83" i="2"/>
  <c r="B151" i="2" s="1"/>
  <c r="B113" i="2"/>
  <c r="B79" i="2"/>
  <c r="B147" i="2" s="1"/>
  <c r="B109" i="2"/>
  <c r="B75" i="2"/>
  <c r="B143" i="2" s="1"/>
  <c r="B122" i="2"/>
  <c r="B88" i="2"/>
  <c r="B156" i="2" s="1"/>
  <c r="B124" i="2"/>
  <c r="B90" i="2"/>
  <c r="B158" i="2" s="1"/>
  <c r="B120" i="2"/>
  <c r="B86" i="2"/>
  <c r="B154" i="2" s="1"/>
  <c r="B116" i="2"/>
  <c r="B82" i="2"/>
  <c r="B150" i="2" s="1"/>
  <c r="B112" i="2"/>
  <c r="B78" i="2"/>
  <c r="B146" i="2" s="1"/>
  <c r="C165" i="1"/>
  <c r="B126" i="2"/>
  <c r="B92" i="2"/>
  <c r="B160" i="2" s="1"/>
  <c r="B114" i="2"/>
  <c r="B80" i="2"/>
  <c r="B148" i="2" s="1"/>
  <c r="B110" i="2"/>
  <c r="B76" i="2"/>
  <c r="B144" i="2" s="1"/>
  <c r="H16" i="7"/>
  <c r="J3" i="7"/>
  <c r="H9" i="7"/>
  <c r="E7" i="7"/>
  <c r="B127" i="2"/>
  <c r="B93" i="2"/>
  <c r="B161" i="2" s="1"/>
  <c r="B123" i="2"/>
  <c r="B89" i="2"/>
  <c r="B157" i="2" s="1"/>
  <c r="B119" i="2"/>
  <c r="B85" i="2"/>
  <c r="B153" i="2" s="1"/>
  <c r="B115" i="2"/>
  <c r="B81" i="2"/>
  <c r="B149" i="2" s="1"/>
  <c r="B111" i="2"/>
  <c r="B77" i="2"/>
  <c r="B145" i="2" s="1"/>
  <c r="B108" i="2"/>
  <c r="B74" i="2"/>
  <c r="B142" i="2" s="1"/>
  <c r="E8" i="7"/>
  <c r="U5" i="7"/>
  <c r="E19" i="7"/>
  <c r="E13" i="7"/>
  <c r="E6" i="7"/>
  <c r="U8" i="7"/>
  <c r="E16" i="7"/>
  <c r="U6" i="7"/>
  <c r="H20" i="7"/>
  <c r="E18" i="7"/>
  <c r="E11" i="7"/>
  <c r="E3" i="7"/>
  <c r="N15" i="7"/>
  <c r="N16" i="7"/>
  <c r="T3" i="7"/>
  <c r="V14" i="7"/>
  <c r="H21" i="7"/>
  <c r="H13" i="7"/>
  <c r="G22" i="7"/>
  <c r="G8" i="7"/>
  <c r="V9" i="7"/>
  <c r="H17" i="7"/>
  <c r="H3" i="7"/>
  <c r="F15" i="7"/>
  <c r="P4" i="7"/>
  <c r="N5" i="7"/>
  <c r="J7" i="7"/>
  <c r="N13" i="7"/>
  <c r="D7" i="7"/>
  <c r="P7" i="7"/>
  <c r="H12" i="7"/>
  <c r="H7" i="7"/>
  <c r="J4" i="7"/>
  <c r="N18" i="7"/>
  <c r="H19" i="7"/>
  <c r="H15" i="7"/>
  <c r="H11" i="7"/>
  <c r="H6" i="7"/>
  <c r="D18" i="7"/>
  <c r="D13" i="7"/>
  <c r="N7" i="7"/>
  <c r="V11" i="7"/>
  <c r="N8" i="7"/>
  <c r="V8" i="7"/>
  <c r="E12" i="7"/>
  <c r="J5" i="7"/>
  <c r="N21" i="7"/>
  <c r="C172" i="1"/>
  <c r="N10" i="7"/>
  <c r="H22" i="7"/>
  <c r="H18" i="7"/>
  <c r="H14" i="7"/>
  <c r="H10" i="7"/>
  <c r="H5" i="7"/>
  <c r="E21" i="7"/>
  <c r="E15" i="7"/>
  <c r="E10" i="7"/>
  <c r="D22" i="7"/>
  <c r="D17" i="7"/>
  <c r="D11" i="7"/>
  <c r="D6" i="7"/>
  <c r="V19" i="7"/>
  <c r="V16" i="7"/>
  <c r="V17" i="7"/>
  <c r="V22" i="7"/>
  <c r="V6" i="7"/>
  <c r="N19" i="7"/>
  <c r="V7" i="7"/>
  <c r="N4" i="7"/>
  <c r="N20" i="7"/>
  <c r="V4" i="7"/>
  <c r="V20" i="7"/>
  <c r="N9" i="7"/>
  <c r="P5" i="7"/>
  <c r="V5" i="7"/>
  <c r="V21" i="7"/>
  <c r="V18" i="7"/>
  <c r="V3" i="7"/>
  <c r="T22" i="7"/>
  <c r="N14" i="7"/>
  <c r="M7" i="7"/>
  <c r="F21" i="7"/>
  <c r="N11" i="7"/>
  <c r="T17" i="7"/>
  <c r="V15" i="7"/>
  <c r="P6" i="7"/>
  <c r="N12" i="7"/>
  <c r="U4" i="7"/>
  <c r="U23" i="7" s="1"/>
  <c r="V12" i="7"/>
  <c r="L7" i="7"/>
  <c r="N17" i="7"/>
  <c r="T19" i="7"/>
  <c r="V13" i="7"/>
  <c r="N3" i="7"/>
  <c r="L5" i="7"/>
  <c r="H8" i="7"/>
  <c r="G11" i="7"/>
  <c r="F10" i="7"/>
  <c r="D5" i="7"/>
  <c r="T10" i="7"/>
  <c r="I7" i="7"/>
  <c r="T21" i="7"/>
  <c r="T7" i="7"/>
  <c r="T18" i="7"/>
  <c r="T8" i="7"/>
  <c r="N22" i="7"/>
  <c r="M6" i="7"/>
  <c r="L6" i="7"/>
  <c r="I6" i="7"/>
  <c r="G6" i="7"/>
  <c r="F19" i="7"/>
  <c r="F14" i="7"/>
  <c r="F8" i="7"/>
  <c r="C117" i="1"/>
  <c r="C103" i="1"/>
  <c r="C123" i="1"/>
  <c r="C119" i="1"/>
  <c r="C116" i="1"/>
  <c r="T16" i="7"/>
  <c r="T6" i="7"/>
  <c r="M5" i="7"/>
  <c r="I5" i="7"/>
  <c r="F18" i="7"/>
  <c r="F12" i="7"/>
  <c r="F6" i="7"/>
  <c r="T9" i="7"/>
  <c r="T11" i="7"/>
  <c r="T13" i="7"/>
  <c r="T15" i="7"/>
  <c r="T14" i="7"/>
  <c r="T5" i="7"/>
  <c r="M4" i="7"/>
  <c r="I4" i="7"/>
  <c r="G17" i="7"/>
  <c r="F22" i="7"/>
  <c r="F16" i="7"/>
  <c r="F11" i="7"/>
  <c r="F4" i="7"/>
  <c r="C159" i="1"/>
  <c r="D158" i="1" s="1"/>
  <c r="D159" i="1" s="1"/>
  <c r="E158" i="1" s="1"/>
  <c r="E159" i="1" s="1"/>
  <c r="F158" i="1" s="1"/>
  <c r="F159" i="1" s="1"/>
  <c r="G158" i="1" s="1"/>
  <c r="G159" i="1" s="1"/>
  <c r="H158" i="1" s="1"/>
  <c r="H159" i="1" s="1"/>
  <c r="I158" i="1" s="1"/>
  <c r="I159" i="1" s="1"/>
  <c r="J158" i="1" s="1"/>
  <c r="J159" i="1" s="1"/>
  <c r="K158" i="1" s="1"/>
  <c r="K159" i="1" s="1"/>
  <c r="L158" i="1" s="1"/>
  <c r="L159" i="1" s="1"/>
  <c r="M158" i="1" s="1"/>
  <c r="M159" i="1" s="1"/>
  <c r="F171" i="1"/>
  <c r="G171" i="1" s="1"/>
  <c r="E172" i="1"/>
  <c r="C102" i="1"/>
  <c r="J23" i="7"/>
  <c r="W5" i="7"/>
  <c r="W10" i="7"/>
  <c r="W18" i="7"/>
  <c r="W7" i="7"/>
  <c r="W13" i="7"/>
  <c r="W4" i="7"/>
  <c r="W12" i="7"/>
  <c r="W20" i="7"/>
  <c r="W19" i="7"/>
  <c r="W9" i="7"/>
  <c r="W6" i="7"/>
  <c r="W14" i="7"/>
  <c r="W22" i="7"/>
  <c r="W15" i="7"/>
  <c r="W3" i="7"/>
  <c r="W21" i="7"/>
  <c r="S3" i="7"/>
  <c r="S6" i="7"/>
  <c r="S7" i="7"/>
  <c r="S4" i="7"/>
  <c r="Q3" i="7"/>
  <c r="Q6" i="7"/>
  <c r="Q7" i="7"/>
  <c r="Q4" i="7"/>
  <c r="Q8" i="7"/>
  <c r="W11" i="7"/>
  <c r="X3" i="7"/>
  <c r="X18" i="7"/>
  <c r="X21" i="7"/>
  <c r="X5" i="7"/>
  <c r="X16" i="7"/>
  <c r="X11" i="7"/>
  <c r="X6" i="7"/>
  <c r="X22" i="7"/>
  <c r="X17" i="7"/>
  <c r="X12" i="7"/>
  <c r="X7" i="7"/>
  <c r="X10" i="7"/>
  <c r="X13" i="7"/>
  <c r="X8" i="7"/>
  <c r="X19" i="7"/>
  <c r="X4" i="7"/>
  <c r="X9" i="7"/>
  <c r="W16" i="7"/>
  <c r="R3" i="7"/>
  <c r="R6" i="7"/>
  <c r="R7" i="7"/>
  <c r="R4" i="7"/>
  <c r="R8" i="7"/>
  <c r="O5" i="7"/>
  <c r="O10" i="7"/>
  <c r="O7" i="7"/>
  <c r="O4" i="7"/>
  <c r="O3" i="7"/>
  <c r="O9" i="7"/>
  <c r="O6" i="7"/>
  <c r="G12" i="7"/>
  <c r="K4" i="7"/>
  <c r="G21" i="7"/>
  <c r="G15" i="7"/>
  <c r="G10" i="7"/>
  <c r="G5" i="7"/>
  <c r="F7" i="7"/>
  <c r="F3" i="7"/>
  <c r="K5" i="7"/>
  <c r="G16" i="7"/>
  <c r="K7" i="7"/>
  <c r="G19" i="7"/>
  <c r="G14" i="7"/>
  <c r="G9" i="7"/>
  <c r="G3" i="7"/>
  <c r="G20" i="7"/>
  <c r="T20" i="7"/>
  <c r="T12" i="7"/>
  <c r="K6" i="7"/>
  <c r="G18" i="7"/>
  <c r="G13" i="7"/>
  <c r="G7" i="7"/>
  <c r="F20" i="7"/>
  <c r="F17" i="7"/>
  <c r="F13" i="7"/>
  <c r="F9" i="7"/>
  <c r="D20" i="7"/>
  <c r="D16" i="7"/>
  <c r="D12" i="7"/>
  <c r="D8" i="7"/>
  <c r="D101" i="1"/>
  <c r="D39" i="1"/>
  <c r="I23" i="7" l="1"/>
  <c r="C120" i="1"/>
  <c r="C114" i="1"/>
  <c r="C126" i="1"/>
  <c r="C118" i="1"/>
  <c r="C111" i="1"/>
  <c r="C113" i="1"/>
  <c r="E23" i="7"/>
  <c r="C17" i="1"/>
  <c r="C110" i="1"/>
  <c r="C115" i="1"/>
  <c r="C112" i="1"/>
  <c r="C125" i="1"/>
  <c r="C109" i="1"/>
  <c r="C124" i="1"/>
  <c r="C122" i="1"/>
  <c r="C121" i="1"/>
  <c r="P23" i="7"/>
  <c r="N23" i="7"/>
  <c r="H23" i="7"/>
  <c r="M23" i="7"/>
  <c r="L23" i="7"/>
  <c r="V23" i="7"/>
  <c r="T23" i="7"/>
  <c r="F172" i="1"/>
  <c r="D111" i="1"/>
  <c r="D112" i="1"/>
  <c r="D116" i="1"/>
  <c r="D117" i="1"/>
  <c r="D118" i="1"/>
  <c r="D119" i="1"/>
  <c r="D120" i="1"/>
  <c r="D121" i="1"/>
  <c r="D122" i="1"/>
  <c r="D113" i="1"/>
  <c r="D115" i="1"/>
  <c r="D110" i="1"/>
  <c r="D126" i="1"/>
  <c r="D125" i="1"/>
  <c r="D123" i="1"/>
  <c r="D124" i="1"/>
  <c r="D109" i="1"/>
  <c r="D114" i="1"/>
  <c r="G172" i="1"/>
  <c r="H171" i="1"/>
  <c r="S23" i="7"/>
  <c r="K23" i="7"/>
  <c r="W23" i="7"/>
  <c r="D23" i="7"/>
  <c r="G23" i="7"/>
  <c r="R23" i="7"/>
  <c r="X23" i="7"/>
  <c r="Q23" i="7"/>
  <c r="E39" i="1"/>
  <c r="D40" i="1"/>
  <c r="D102" i="1"/>
  <c r="E101" i="1"/>
  <c r="F23" i="7"/>
  <c r="O23" i="7"/>
  <c r="E110" i="1" l="1"/>
  <c r="E111" i="1"/>
  <c r="E115" i="1"/>
  <c r="E119" i="1"/>
  <c r="E124" i="1"/>
  <c r="E113" i="1"/>
  <c r="E116" i="1"/>
  <c r="E120" i="1"/>
  <c r="E125" i="1"/>
  <c r="E109" i="1"/>
  <c r="E114" i="1"/>
  <c r="E118" i="1"/>
  <c r="E123" i="1"/>
  <c r="E117" i="1"/>
  <c r="E121" i="1"/>
  <c r="E126" i="1"/>
  <c r="E112" i="1"/>
  <c r="E122" i="1"/>
  <c r="I171" i="1"/>
  <c r="H172" i="1"/>
  <c r="F101" i="1"/>
  <c r="E102" i="1"/>
  <c r="F39" i="1"/>
  <c r="E40" i="1"/>
  <c r="F109" i="1" l="1"/>
  <c r="F110" i="1"/>
  <c r="F111" i="1"/>
  <c r="F112" i="1"/>
  <c r="F113" i="1"/>
  <c r="F114" i="1"/>
  <c r="F115" i="1"/>
  <c r="F123" i="1"/>
  <c r="F124" i="1"/>
  <c r="F125" i="1"/>
  <c r="F126" i="1"/>
  <c r="F118" i="1"/>
  <c r="F122" i="1"/>
  <c r="F119" i="1"/>
  <c r="F121" i="1"/>
  <c r="F120" i="1"/>
  <c r="F117" i="1"/>
  <c r="F116" i="1"/>
  <c r="J171" i="1"/>
  <c r="I172" i="1"/>
  <c r="G39" i="1"/>
  <c r="F40" i="1"/>
  <c r="G101" i="1"/>
  <c r="F102" i="1"/>
  <c r="G106" i="1" l="1"/>
  <c r="G107" i="1"/>
  <c r="G109" i="1"/>
  <c r="G103" i="1"/>
  <c r="G105" i="1"/>
  <c r="G110" i="1"/>
  <c r="G114" i="1"/>
  <c r="G108" i="1"/>
  <c r="G111" i="1"/>
  <c r="G112" i="1"/>
  <c r="G117" i="1"/>
  <c r="G121" i="1"/>
  <c r="G123" i="1"/>
  <c r="G104" i="1"/>
  <c r="G115" i="1"/>
  <c r="G118" i="1"/>
  <c r="G122" i="1"/>
  <c r="G124" i="1"/>
  <c r="G116" i="1"/>
  <c r="G119" i="1"/>
  <c r="G120" i="1"/>
  <c r="G125" i="1"/>
  <c r="G113" i="1"/>
  <c r="G126" i="1"/>
  <c r="J172" i="1"/>
  <c r="K171" i="1"/>
  <c r="H39" i="1"/>
  <c r="G40" i="1"/>
  <c r="H101" i="1"/>
  <c r="G102" i="1"/>
  <c r="H122" i="1" l="1"/>
  <c r="H105" i="1"/>
  <c r="H104" i="1"/>
  <c r="H107" i="1"/>
  <c r="H109" i="1"/>
  <c r="H113" i="1"/>
  <c r="H116" i="1"/>
  <c r="H117" i="1"/>
  <c r="H118" i="1"/>
  <c r="H119" i="1"/>
  <c r="H120" i="1"/>
  <c r="H121" i="1"/>
  <c r="H103" i="1"/>
  <c r="H114" i="1"/>
  <c r="H108" i="1"/>
  <c r="H111" i="1"/>
  <c r="H112" i="1"/>
  <c r="H123" i="1"/>
  <c r="H115" i="1"/>
  <c r="H126" i="1"/>
  <c r="H125" i="1"/>
  <c r="H106" i="1"/>
  <c r="H110" i="1"/>
  <c r="H124" i="1"/>
  <c r="L171" i="1"/>
  <c r="K172" i="1"/>
  <c r="I101" i="1"/>
  <c r="H102" i="1"/>
  <c r="I39" i="1"/>
  <c r="H40" i="1"/>
  <c r="I103" i="1" l="1"/>
  <c r="I104" i="1"/>
  <c r="I105" i="1"/>
  <c r="I106" i="1"/>
  <c r="I107" i="1"/>
  <c r="I108" i="1"/>
  <c r="I111" i="1"/>
  <c r="I112" i="1"/>
  <c r="I122" i="1"/>
  <c r="I109" i="1"/>
  <c r="I116" i="1"/>
  <c r="I120" i="1"/>
  <c r="I114" i="1"/>
  <c r="I117" i="1"/>
  <c r="I121" i="1"/>
  <c r="I126" i="1"/>
  <c r="I110" i="1"/>
  <c r="I113" i="1"/>
  <c r="I119" i="1"/>
  <c r="I118" i="1"/>
  <c r="I123" i="1"/>
  <c r="I124" i="1"/>
  <c r="I125" i="1"/>
  <c r="I115" i="1"/>
  <c r="M171" i="1"/>
  <c r="L172" i="1"/>
  <c r="J39" i="1"/>
  <c r="I40" i="1"/>
  <c r="J101" i="1"/>
  <c r="I102" i="1"/>
  <c r="J122" i="1" l="1"/>
  <c r="J104" i="1"/>
  <c r="J108" i="1"/>
  <c r="J109" i="1"/>
  <c r="J110" i="1"/>
  <c r="J111" i="1"/>
  <c r="J112" i="1"/>
  <c r="J113" i="1"/>
  <c r="J114" i="1"/>
  <c r="J115" i="1"/>
  <c r="J106" i="1"/>
  <c r="J123" i="1"/>
  <c r="J124" i="1"/>
  <c r="J125" i="1"/>
  <c r="J107" i="1"/>
  <c r="J119" i="1"/>
  <c r="J103" i="1"/>
  <c r="J116" i="1"/>
  <c r="J120" i="1"/>
  <c r="J105" i="1"/>
  <c r="J121" i="1"/>
  <c r="J118" i="1"/>
  <c r="J126" i="1"/>
  <c r="J117" i="1"/>
  <c r="M172" i="1"/>
  <c r="N171" i="1"/>
  <c r="K101" i="1"/>
  <c r="J102" i="1"/>
  <c r="K39" i="1"/>
  <c r="J40" i="1"/>
  <c r="K103" i="1" l="1"/>
  <c r="K107" i="1"/>
  <c r="K108" i="1"/>
  <c r="K110" i="1"/>
  <c r="K104" i="1"/>
  <c r="K106" i="1"/>
  <c r="K111" i="1"/>
  <c r="K115" i="1"/>
  <c r="K113" i="1"/>
  <c r="K118" i="1"/>
  <c r="K124" i="1"/>
  <c r="K109" i="1"/>
  <c r="K119" i="1"/>
  <c r="K125" i="1"/>
  <c r="K117" i="1"/>
  <c r="K114" i="1"/>
  <c r="K116" i="1"/>
  <c r="K105" i="1"/>
  <c r="K121" i="1"/>
  <c r="K123" i="1"/>
  <c r="K112" i="1"/>
  <c r="K120" i="1"/>
  <c r="K122" i="1"/>
  <c r="K126" i="1"/>
  <c r="O171" i="1"/>
  <c r="N172" i="1"/>
  <c r="L101" i="1"/>
  <c r="K102" i="1"/>
  <c r="L39" i="1"/>
  <c r="K40" i="1"/>
  <c r="L106" i="1" l="1"/>
  <c r="L103" i="1"/>
  <c r="L105" i="1"/>
  <c r="L109" i="1"/>
  <c r="L108" i="1"/>
  <c r="L110" i="1"/>
  <c r="L114" i="1"/>
  <c r="L116" i="1"/>
  <c r="L117" i="1"/>
  <c r="L118" i="1"/>
  <c r="L119" i="1"/>
  <c r="L120" i="1"/>
  <c r="L121" i="1"/>
  <c r="L115" i="1"/>
  <c r="L123" i="1"/>
  <c r="L107" i="1"/>
  <c r="L113" i="1"/>
  <c r="L124" i="1"/>
  <c r="L112" i="1"/>
  <c r="L126" i="1"/>
  <c r="L104" i="1"/>
  <c r="L125" i="1"/>
  <c r="L122" i="1"/>
  <c r="L111" i="1"/>
  <c r="O172" i="1"/>
  <c r="P171" i="1"/>
  <c r="L40" i="1"/>
  <c r="M39" i="1"/>
  <c r="M101" i="1"/>
  <c r="L102" i="1"/>
  <c r="M103" i="1" l="1"/>
  <c r="M104" i="1"/>
  <c r="M105" i="1"/>
  <c r="M106" i="1"/>
  <c r="M107" i="1"/>
  <c r="M108" i="1"/>
  <c r="M109" i="1"/>
  <c r="M113" i="1"/>
  <c r="M110" i="1"/>
  <c r="M117" i="1"/>
  <c r="M121" i="1"/>
  <c r="M122" i="1"/>
  <c r="M115" i="1"/>
  <c r="M118" i="1"/>
  <c r="M123" i="1"/>
  <c r="M126" i="1"/>
  <c r="M111" i="1"/>
  <c r="M120" i="1"/>
  <c r="M119" i="1"/>
  <c r="M124" i="1"/>
  <c r="M114" i="1"/>
  <c r="M116" i="1"/>
  <c r="M125" i="1"/>
  <c r="P172" i="1"/>
  <c r="Q171" i="1"/>
  <c r="N39" i="1"/>
  <c r="M40" i="1"/>
  <c r="N101" i="1"/>
  <c r="M102" i="1"/>
  <c r="N105" i="1" l="1"/>
  <c r="N109" i="1"/>
  <c r="N110" i="1"/>
  <c r="N111" i="1"/>
  <c r="N113" i="1"/>
  <c r="N114" i="1"/>
  <c r="N115" i="1"/>
  <c r="N107" i="1"/>
  <c r="N103" i="1"/>
  <c r="N122" i="1"/>
  <c r="N123" i="1"/>
  <c r="N124" i="1"/>
  <c r="N125" i="1"/>
  <c r="N106" i="1"/>
  <c r="N116" i="1"/>
  <c r="N120" i="1"/>
  <c r="N117" i="1"/>
  <c r="N121" i="1"/>
  <c r="N126" i="1"/>
  <c r="N104" i="1"/>
  <c r="N119" i="1"/>
  <c r="N108" i="1"/>
  <c r="N118" i="1"/>
  <c r="R171" i="1"/>
  <c r="Q172" i="1"/>
  <c r="O39" i="1"/>
  <c r="N40" i="1"/>
  <c r="O101" i="1"/>
  <c r="N102" i="1"/>
  <c r="O104" i="1" l="1"/>
  <c r="O108" i="1"/>
  <c r="O111" i="1"/>
  <c r="O105" i="1"/>
  <c r="O107" i="1"/>
  <c r="O114" i="1"/>
  <c r="O119" i="1"/>
  <c r="O106" i="1"/>
  <c r="O110" i="1"/>
  <c r="O116" i="1"/>
  <c r="O120" i="1"/>
  <c r="O122" i="1"/>
  <c r="O118" i="1"/>
  <c r="O103" i="1"/>
  <c r="O109" i="1"/>
  <c r="O113" i="1"/>
  <c r="O117" i="1"/>
  <c r="O115" i="1"/>
  <c r="O124" i="1"/>
  <c r="O126" i="1"/>
  <c r="O121" i="1"/>
  <c r="O123" i="1"/>
  <c r="O125" i="1"/>
  <c r="R172" i="1"/>
  <c r="S171" i="1"/>
  <c r="P101" i="1"/>
  <c r="O102" i="1"/>
  <c r="P39" i="1"/>
  <c r="O40" i="1"/>
  <c r="P103" i="1" l="1"/>
  <c r="P107" i="1"/>
  <c r="P104" i="1"/>
  <c r="P106" i="1"/>
  <c r="P110" i="1"/>
  <c r="P111" i="1"/>
  <c r="P115" i="1"/>
  <c r="P116" i="1"/>
  <c r="P117" i="1"/>
  <c r="P118" i="1"/>
  <c r="P119" i="1"/>
  <c r="P120" i="1"/>
  <c r="P121" i="1"/>
  <c r="P105" i="1"/>
  <c r="P124" i="1"/>
  <c r="P114" i="1"/>
  <c r="P125" i="1"/>
  <c r="P108" i="1"/>
  <c r="P122" i="1"/>
  <c r="P109" i="1"/>
  <c r="P113" i="1"/>
  <c r="P126" i="1"/>
  <c r="P123" i="1"/>
  <c r="T171" i="1"/>
  <c r="S172" i="1"/>
  <c r="Q39" i="1"/>
  <c r="P40" i="1"/>
  <c r="Q101" i="1"/>
  <c r="P102" i="1"/>
  <c r="Q103" i="1" l="1"/>
  <c r="Q104" i="1"/>
  <c r="Q105" i="1"/>
  <c r="Q106" i="1"/>
  <c r="Q107" i="1"/>
  <c r="Q108" i="1"/>
  <c r="Q109" i="1"/>
  <c r="Q110" i="1"/>
  <c r="Q114" i="1"/>
  <c r="Q111" i="1"/>
  <c r="Q113" i="1"/>
  <c r="Q118" i="1"/>
  <c r="Q123" i="1"/>
  <c r="Q119" i="1"/>
  <c r="Q124" i="1"/>
  <c r="Q126" i="1"/>
  <c r="Q115" i="1"/>
  <c r="Q125" i="1"/>
  <c r="Q120" i="1"/>
  <c r="Q117" i="1"/>
  <c r="Q122" i="1"/>
  <c r="Q116" i="1"/>
  <c r="Q121" i="1"/>
  <c r="T172" i="1"/>
  <c r="U171" i="1"/>
  <c r="R101" i="1"/>
  <c r="Q102" i="1"/>
  <c r="R39" i="1"/>
  <c r="Q40" i="1"/>
  <c r="R106" i="1" l="1"/>
  <c r="R109" i="1"/>
  <c r="R110" i="1"/>
  <c r="R111" i="1"/>
  <c r="R113" i="1"/>
  <c r="R114" i="1"/>
  <c r="R115" i="1"/>
  <c r="R108" i="1"/>
  <c r="R104" i="1"/>
  <c r="R122" i="1"/>
  <c r="R123" i="1"/>
  <c r="R124" i="1"/>
  <c r="R125" i="1"/>
  <c r="R117" i="1"/>
  <c r="R121" i="1"/>
  <c r="R105" i="1"/>
  <c r="R118" i="1"/>
  <c r="R116" i="1"/>
  <c r="R103" i="1"/>
  <c r="R120" i="1"/>
  <c r="R107" i="1"/>
  <c r="R119" i="1"/>
  <c r="R126" i="1"/>
  <c r="V171" i="1"/>
  <c r="U172" i="1"/>
  <c r="S101" i="1"/>
  <c r="R102" i="1"/>
  <c r="S39" i="1"/>
  <c r="R40" i="1"/>
  <c r="S105" i="1" l="1"/>
  <c r="S103" i="1"/>
  <c r="S106" i="1"/>
  <c r="S108" i="1"/>
  <c r="S109" i="1"/>
  <c r="S113" i="1"/>
  <c r="S104" i="1"/>
  <c r="S115" i="1"/>
  <c r="S116" i="1"/>
  <c r="S120" i="1"/>
  <c r="S122" i="1"/>
  <c r="S111" i="1"/>
  <c r="S117" i="1"/>
  <c r="S121" i="1"/>
  <c r="S123" i="1"/>
  <c r="S107" i="1"/>
  <c r="S119" i="1"/>
  <c r="S110" i="1"/>
  <c r="S118" i="1"/>
  <c r="S125" i="1"/>
  <c r="S126" i="1"/>
  <c r="S114" i="1"/>
  <c r="S124" i="1"/>
  <c r="W171" i="1"/>
  <c r="V172" i="1"/>
  <c r="T39" i="1"/>
  <c r="S40" i="1"/>
  <c r="T101" i="1"/>
  <c r="S102" i="1"/>
  <c r="T104" i="1" l="1"/>
  <c r="T108" i="1"/>
  <c r="T105" i="1"/>
  <c r="T107" i="1"/>
  <c r="T111" i="1"/>
  <c r="T103" i="1"/>
  <c r="T116" i="1"/>
  <c r="T117" i="1"/>
  <c r="T118" i="1"/>
  <c r="T119" i="1"/>
  <c r="T120" i="1"/>
  <c r="T121" i="1"/>
  <c r="T109" i="1"/>
  <c r="T113" i="1"/>
  <c r="T115" i="1"/>
  <c r="T122" i="1"/>
  <c r="T114" i="1"/>
  <c r="T124" i="1"/>
  <c r="T123" i="1"/>
  <c r="T106" i="1"/>
  <c r="T110" i="1"/>
  <c r="T125" i="1"/>
  <c r="T126" i="1"/>
  <c r="X171" i="1"/>
  <c r="W172" i="1"/>
  <c r="U101" i="1"/>
  <c r="T102" i="1"/>
  <c r="U39" i="1"/>
  <c r="T40" i="1"/>
  <c r="U103" i="1" l="1"/>
  <c r="U104" i="1"/>
  <c r="U105" i="1"/>
  <c r="U106" i="1"/>
  <c r="U107" i="1"/>
  <c r="U108" i="1"/>
  <c r="U110" i="1"/>
  <c r="U111" i="1"/>
  <c r="U115" i="1"/>
  <c r="U114" i="1"/>
  <c r="U119" i="1"/>
  <c r="U109" i="1"/>
  <c r="U116" i="1"/>
  <c r="U120" i="1"/>
  <c r="U125" i="1"/>
  <c r="U126" i="1"/>
  <c r="U121" i="1"/>
  <c r="U124" i="1"/>
  <c r="U113" i="1"/>
  <c r="U118" i="1"/>
  <c r="U123" i="1"/>
  <c r="U117" i="1"/>
  <c r="U122" i="1"/>
  <c r="X172" i="1"/>
  <c r="Y171" i="1"/>
  <c r="V39" i="1"/>
  <c r="U40" i="1"/>
  <c r="V101" i="1"/>
  <c r="U102" i="1"/>
  <c r="V103" i="1" l="1"/>
  <c r="V107" i="1"/>
  <c r="V109" i="1"/>
  <c r="V110" i="1"/>
  <c r="V111" i="1"/>
  <c r="V113" i="1"/>
  <c r="V114" i="1"/>
  <c r="V115" i="1"/>
  <c r="V105" i="1"/>
  <c r="V122" i="1"/>
  <c r="V123" i="1"/>
  <c r="V124" i="1"/>
  <c r="V125" i="1"/>
  <c r="V108" i="1"/>
  <c r="V118" i="1"/>
  <c r="V104" i="1"/>
  <c r="V119" i="1"/>
  <c r="V106" i="1"/>
  <c r="V117" i="1"/>
  <c r="V116" i="1"/>
  <c r="V126" i="1"/>
  <c r="V121" i="1"/>
  <c r="V120" i="1"/>
  <c r="Y172" i="1"/>
  <c r="Z171" i="1"/>
  <c r="W101" i="1"/>
  <c r="V102" i="1"/>
  <c r="V40" i="1"/>
  <c r="W39" i="1"/>
  <c r="W106" i="1" l="1"/>
  <c r="W104" i="1"/>
  <c r="W109" i="1"/>
  <c r="W107" i="1"/>
  <c r="W110" i="1"/>
  <c r="W114" i="1"/>
  <c r="W103" i="1"/>
  <c r="W117" i="1"/>
  <c r="W121" i="1"/>
  <c r="W123" i="1"/>
  <c r="W108" i="1"/>
  <c r="W118" i="1"/>
  <c r="W124" i="1"/>
  <c r="W113" i="1"/>
  <c r="W120" i="1"/>
  <c r="W122" i="1"/>
  <c r="W111" i="1"/>
  <c r="W115" i="1"/>
  <c r="W119" i="1"/>
  <c r="W125" i="1"/>
  <c r="W126" i="1"/>
  <c r="W116" i="1"/>
  <c r="W105" i="1"/>
  <c r="Z172" i="1"/>
  <c r="AA171" i="1"/>
  <c r="X39" i="1"/>
  <c r="W40" i="1"/>
  <c r="X101" i="1"/>
  <c r="W102" i="1"/>
  <c r="X105" i="1" l="1"/>
  <c r="X106" i="1"/>
  <c r="X108" i="1"/>
  <c r="X104" i="1"/>
  <c r="X109" i="1"/>
  <c r="X113" i="1"/>
  <c r="X116" i="1"/>
  <c r="X117" i="1"/>
  <c r="X118" i="1"/>
  <c r="X119" i="1"/>
  <c r="X120" i="1"/>
  <c r="X121" i="1"/>
  <c r="X107" i="1"/>
  <c r="X110" i="1"/>
  <c r="X122" i="1"/>
  <c r="X103" i="1"/>
  <c r="X114" i="1"/>
  <c r="X123" i="1"/>
  <c r="X126" i="1"/>
  <c r="X111" i="1"/>
  <c r="X115" i="1"/>
  <c r="X124" i="1"/>
  <c r="X125" i="1"/>
  <c r="AA172" i="1"/>
  <c r="AB171" i="1"/>
  <c r="Y101" i="1"/>
  <c r="X102" i="1"/>
  <c r="Y39" i="1"/>
  <c r="X40" i="1"/>
  <c r="Y103" i="1" l="1"/>
  <c r="Y104" i="1"/>
  <c r="Y105" i="1"/>
  <c r="Y106" i="1"/>
  <c r="Y107" i="1"/>
  <c r="Y108" i="1"/>
  <c r="Y111" i="1"/>
  <c r="Y113" i="1"/>
  <c r="Y115" i="1"/>
  <c r="Y116" i="1"/>
  <c r="Y120" i="1"/>
  <c r="Y110" i="1"/>
  <c r="Y117" i="1"/>
  <c r="Y121" i="1"/>
  <c r="Y122" i="1"/>
  <c r="Y126" i="1"/>
  <c r="Y114" i="1"/>
  <c r="Y125" i="1"/>
  <c r="Y124" i="1"/>
  <c r="Y119" i="1"/>
  <c r="Y109" i="1"/>
  <c r="Y118" i="1"/>
  <c r="Y123" i="1"/>
  <c r="AB172" i="1"/>
  <c r="AC171" i="1"/>
  <c r="Z39" i="1"/>
  <c r="Y40" i="1"/>
  <c r="Z101" i="1"/>
  <c r="Y102" i="1"/>
  <c r="Z104" i="1" l="1"/>
  <c r="Z108" i="1"/>
  <c r="Z109" i="1"/>
  <c r="Z110" i="1"/>
  <c r="Z111" i="1"/>
  <c r="Z113" i="1"/>
  <c r="Z114" i="1"/>
  <c r="Z115" i="1"/>
  <c r="Z103" i="1"/>
  <c r="Z106" i="1"/>
  <c r="Z122" i="1"/>
  <c r="Z123" i="1"/>
  <c r="Z124" i="1"/>
  <c r="Z125" i="1"/>
  <c r="Z119" i="1"/>
  <c r="Z107" i="1"/>
  <c r="Z116" i="1"/>
  <c r="Z120" i="1"/>
  <c r="Z105" i="1"/>
  <c r="Z118" i="1"/>
  <c r="Z117" i="1"/>
  <c r="Z121" i="1"/>
  <c r="Z126" i="1"/>
  <c r="AD171" i="1"/>
  <c r="AC172" i="1"/>
  <c r="AA101" i="1"/>
  <c r="Z102" i="1"/>
  <c r="AA39" i="1"/>
  <c r="Z40" i="1"/>
  <c r="AA103" i="1" l="1"/>
  <c r="AA107" i="1"/>
  <c r="AA105" i="1"/>
  <c r="AA110" i="1"/>
  <c r="AA108" i="1"/>
  <c r="AA111" i="1"/>
  <c r="AA115" i="1"/>
  <c r="AA106" i="1"/>
  <c r="AA118" i="1"/>
  <c r="AA113" i="1"/>
  <c r="AA119" i="1"/>
  <c r="AA125" i="1"/>
  <c r="AA109" i="1"/>
  <c r="AA120" i="1"/>
  <c r="AA122" i="1"/>
  <c r="AA116" i="1"/>
  <c r="AA121" i="1"/>
  <c r="AA123" i="1"/>
  <c r="AA114" i="1"/>
  <c r="AA117" i="1"/>
  <c r="AA104" i="1"/>
  <c r="AA126" i="1"/>
  <c r="AA124" i="1"/>
  <c r="AE171" i="1"/>
  <c r="AD172" i="1"/>
  <c r="AB39" i="1"/>
  <c r="AA40" i="1"/>
  <c r="AB101" i="1"/>
  <c r="AA102" i="1"/>
  <c r="AB106" i="1" l="1"/>
  <c r="AB107" i="1"/>
  <c r="AB109" i="1"/>
  <c r="AB103" i="1"/>
  <c r="AB105" i="1"/>
  <c r="AB110" i="1"/>
  <c r="AB114" i="1"/>
  <c r="AB116" i="1"/>
  <c r="AB117" i="1"/>
  <c r="AB118" i="1"/>
  <c r="AB119" i="1"/>
  <c r="AB120" i="1"/>
  <c r="AB121" i="1"/>
  <c r="AB111" i="1"/>
  <c r="AB123" i="1"/>
  <c r="AB115" i="1"/>
  <c r="AB124" i="1"/>
  <c r="AB104" i="1"/>
  <c r="AB126" i="1"/>
  <c r="AB108" i="1"/>
  <c r="AB113" i="1"/>
  <c r="AB122" i="1"/>
  <c r="AB125" i="1"/>
  <c r="AE172" i="1"/>
  <c r="AF171" i="1"/>
  <c r="AC101" i="1"/>
  <c r="AB102" i="1"/>
  <c r="AC39" i="1"/>
  <c r="AB40" i="1"/>
  <c r="AC103" i="1" l="1"/>
  <c r="AC104" i="1"/>
  <c r="AC105" i="1"/>
  <c r="AC106" i="1"/>
  <c r="AC107" i="1"/>
  <c r="AC108" i="1"/>
  <c r="AC109" i="1"/>
  <c r="AC113" i="1"/>
  <c r="AC114" i="1"/>
  <c r="AC117" i="1"/>
  <c r="AC121" i="1"/>
  <c r="AC122" i="1"/>
  <c r="AC111" i="1"/>
  <c r="AC118" i="1"/>
  <c r="AC123" i="1"/>
  <c r="AC126" i="1"/>
  <c r="AC116" i="1"/>
  <c r="AC124" i="1"/>
  <c r="AC119" i="1"/>
  <c r="AC120" i="1"/>
  <c r="AC110" i="1"/>
  <c r="AC115" i="1"/>
  <c r="AC125" i="1"/>
  <c r="AG171" i="1"/>
  <c r="AF172" i="1"/>
  <c r="AD39" i="1"/>
  <c r="AC40" i="1"/>
  <c r="AD101" i="1"/>
  <c r="AC102" i="1"/>
  <c r="AD105" i="1" l="1"/>
  <c r="AD109" i="1"/>
  <c r="AD110" i="1"/>
  <c r="AD111" i="1"/>
  <c r="AD113" i="1"/>
  <c r="AD114" i="1"/>
  <c r="AD115" i="1"/>
  <c r="AD104" i="1"/>
  <c r="AD107" i="1"/>
  <c r="AD122" i="1"/>
  <c r="AD123" i="1"/>
  <c r="AD124" i="1"/>
  <c r="AD125" i="1"/>
  <c r="AD116" i="1"/>
  <c r="AD120" i="1"/>
  <c r="AD106" i="1"/>
  <c r="AD117" i="1"/>
  <c r="AD121" i="1"/>
  <c r="AD119" i="1"/>
  <c r="AD118" i="1"/>
  <c r="AD126" i="1"/>
  <c r="AD108" i="1"/>
  <c r="AD103" i="1"/>
  <c r="AG172" i="1"/>
  <c r="AH171" i="1"/>
  <c r="AE101" i="1"/>
  <c r="AD102" i="1"/>
  <c r="AE39" i="1"/>
  <c r="AD40" i="1"/>
  <c r="AE104" i="1" l="1"/>
  <c r="AE108" i="1"/>
  <c r="AE106" i="1"/>
  <c r="AE111" i="1"/>
  <c r="AE105" i="1"/>
  <c r="AE109" i="1"/>
  <c r="AE119" i="1"/>
  <c r="AE114" i="1"/>
  <c r="AE116" i="1"/>
  <c r="AE120" i="1"/>
  <c r="AE122" i="1"/>
  <c r="AE103" i="1"/>
  <c r="AE110" i="1"/>
  <c r="AE115" i="1"/>
  <c r="AE107" i="1"/>
  <c r="AE121" i="1"/>
  <c r="AE123" i="1"/>
  <c r="AE117" i="1"/>
  <c r="AE113" i="1"/>
  <c r="AE118" i="1"/>
  <c r="AE124" i="1"/>
  <c r="AE126" i="1"/>
  <c r="AE125" i="1"/>
  <c r="AH172" i="1"/>
  <c r="AI171" i="1"/>
  <c r="AE40" i="1"/>
  <c r="AF39" i="1"/>
  <c r="AF101" i="1"/>
  <c r="AE102" i="1"/>
  <c r="AF103" i="1" l="1"/>
  <c r="AF107" i="1"/>
  <c r="AF108" i="1"/>
  <c r="AF110" i="1"/>
  <c r="AF104" i="1"/>
  <c r="AF106" i="1"/>
  <c r="AF111" i="1"/>
  <c r="AF115" i="1"/>
  <c r="AF116" i="1"/>
  <c r="AF117" i="1"/>
  <c r="AF118" i="1"/>
  <c r="AF119" i="1"/>
  <c r="AF120" i="1"/>
  <c r="AF121" i="1"/>
  <c r="AF113" i="1"/>
  <c r="AF105" i="1"/>
  <c r="AF109" i="1"/>
  <c r="AF125" i="1"/>
  <c r="AF114" i="1"/>
  <c r="AF122" i="1"/>
  <c r="AF126" i="1"/>
  <c r="AF123" i="1"/>
  <c r="AF124" i="1"/>
  <c r="AJ171" i="1"/>
  <c r="AI172" i="1"/>
  <c r="AG101" i="1"/>
  <c r="AF102" i="1"/>
  <c r="AG39" i="1"/>
  <c r="AF40" i="1"/>
  <c r="AG103" i="1" l="1"/>
  <c r="AG104" i="1"/>
  <c r="AG105" i="1"/>
  <c r="AG106" i="1"/>
  <c r="AG107" i="1"/>
  <c r="AG108" i="1"/>
  <c r="AG109" i="1"/>
  <c r="AG110" i="1"/>
  <c r="AG114" i="1"/>
  <c r="AG115" i="1"/>
  <c r="AG118" i="1"/>
  <c r="AG123" i="1"/>
  <c r="AG113" i="1"/>
  <c r="AG119" i="1"/>
  <c r="AG124" i="1"/>
  <c r="AG126" i="1"/>
  <c r="AG117" i="1"/>
  <c r="AG116" i="1"/>
  <c r="AG125" i="1"/>
  <c r="AG120" i="1"/>
  <c r="AG121" i="1"/>
  <c r="AG111" i="1"/>
  <c r="AG122" i="1"/>
  <c r="AK171" i="1"/>
  <c r="AJ172" i="1"/>
  <c r="AH39" i="1"/>
  <c r="AG40" i="1"/>
  <c r="AH101" i="1"/>
  <c r="AG102" i="1"/>
  <c r="AH106" i="1" l="1"/>
  <c r="AH109" i="1"/>
  <c r="AH110" i="1"/>
  <c r="AH111" i="1"/>
  <c r="AH113" i="1"/>
  <c r="AH114" i="1"/>
  <c r="AH115" i="1"/>
  <c r="AH103" i="1"/>
  <c r="AH105" i="1"/>
  <c r="AH108" i="1"/>
  <c r="AH122" i="1"/>
  <c r="AH123" i="1"/>
  <c r="AH124" i="1"/>
  <c r="AH125" i="1"/>
  <c r="AH104" i="1"/>
  <c r="AH117" i="1"/>
  <c r="AH121" i="1"/>
  <c r="AH118" i="1"/>
  <c r="AH120" i="1"/>
  <c r="AH119" i="1"/>
  <c r="AH107" i="1"/>
  <c r="AH116" i="1"/>
  <c r="AH126" i="1"/>
  <c r="AL171" i="1"/>
  <c r="AK172" i="1"/>
  <c r="AI101" i="1"/>
  <c r="AH102" i="1"/>
  <c r="AI39" i="1"/>
  <c r="AH40" i="1"/>
  <c r="AI105" i="1" l="1"/>
  <c r="AI107" i="1"/>
  <c r="AI103" i="1"/>
  <c r="AI109" i="1"/>
  <c r="AI113" i="1"/>
  <c r="AI108" i="1"/>
  <c r="AI110" i="1"/>
  <c r="AI116" i="1"/>
  <c r="AI120" i="1"/>
  <c r="AI122" i="1"/>
  <c r="AI104" i="1"/>
  <c r="AI115" i="1"/>
  <c r="AI117" i="1"/>
  <c r="AI121" i="1"/>
  <c r="AI123" i="1"/>
  <c r="AI111" i="1"/>
  <c r="AI114" i="1"/>
  <c r="AI106" i="1"/>
  <c r="AI126" i="1"/>
  <c r="AI118" i="1"/>
  <c r="AI119" i="1"/>
  <c r="AI125" i="1"/>
  <c r="AI124" i="1"/>
  <c r="AL172" i="1"/>
  <c r="AM171" i="1"/>
  <c r="AI40" i="1"/>
  <c r="AJ39" i="1"/>
  <c r="AJ101" i="1"/>
  <c r="AI102" i="1"/>
  <c r="AJ104" i="1" l="1"/>
  <c r="AJ108" i="1"/>
  <c r="AJ111" i="1"/>
  <c r="AJ105" i="1"/>
  <c r="AJ107" i="1"/>
  <c r="AJ116" i="1"/>
  <c r="AJ117" i="1"/>
  <c r="AJ118" i="1"/>
  <c r="AJ119" i="1"/>
  <c r="AJ120" i="1"/>
  <c r="AJ121" i="1"/>
  <c r="AJ103" i="1"/>
  <c r="AJ114" i="1"/>
  <c r="AJ110" i="1"/>
  <c r="AJ122" i="1"/>
  <c r="AJ109" i="1"/>
  <c r="AJ115" i="1"/>
  <c r="AJ124" i="1"/>
  <c r="AJ123" i="1"/>
  <c r="AJ106" i="1"/>
  <c r="AJ126" i="1"/>
  <c r="AJ113" i="1"/>
  <c r="AJ125" i="1"/>
  <c r="AN171" i="1"/>
  <c r="AM172" i="1"/>
  <c r="AK39" i="1"/>
  <c r="AJ40" i="1"/>
  <c r="AK101" i="1"/>
  <c r="AJ102" i="1"/>
  <c r="AK103" i="1" l="1"/>
  <c r="AK104" i="1"/>
  <c r="AK105" i="1"/>
  <c r="AK106" i="1"/>
  <c r="AK107" i="1"/>
  <c r="AK108" i="1"/>
  <c r="AK110" i="1"/>
  <c r="AK111" i="1"/>
  <c r="AK115" i="1"/>
  <c r="AK119" i="1"/>
  <c r="AK114" i="1"/>
  <c r="AK116" i="1"/>
  <c r="AK120" i="1"/>
  <c r="AK125" i="1"/>
  <c r="AK126" i="1"/>
  <c r="AK113" i="1"/>
  <c r="AK118" i="1"/>
  <c r="AK117" i="1"/>
  <c r="AK122" i="1"/>
  <c r="AK109" i="1"/>
  <c r="AK124" i="1"/>
  <c r="AK121" i="1"/>
  <c r="AK123" i="1"/>
  <c r="AO171" i="1"/>
  <c r="AN172" i="1"/>
  <c r="AL101" i="1"/>
  <c r="AK102" i="1"/>
  <c r="AL39" i="1"/>
  <c r="AK40" i="1"/>
  <c r="AL103" i="1" l="1"/>
  <c r="AL107" i="1"/>
  <c r="AL109" i="1"/>
  <c r="AL110" i="1"/>
  <c r="AL111" i="1"/>
  <c r="AL113" i="1"/>
  <c r="AL114" i="1"/>
  <c r="AL115" i="1"/>
  <c r="AL104" i="1"/>
  <c r="AL106" i="1"/>
  <c r="AL122" i="1"/>
  <c r="AL123" i="1"/>
  <c r="AL124" i="1"/>
  <c r="AL125" i="1"/>
  <c r="AL118" i="1"/>
  <c r="AL108" i="1"/>
  <c r="AL119" i="1"/>
  <c r="AL121" i="1"/>
  <c r="AL105" i="1"/>
  <c r="AL120" i="1"/>
  <c r="AL117" i="1"/>
  <c r="AL116" i="1"/>
  <c r="AL126" i="1"/>
  <c r="AP171" i="1"/>
  <c r="AO172" i="1"/>
  <c r="AM39" i="1"/>
  <c r="AL40" i="1"/>
  <c r="AM101" i="1"/>
  <c r="AL102" i="1"/>
  <c r="AM106" i="1" l="1"/>
  <c r="AM108" i="1"/>
  <c r="AM109" i="1"/>
  <c r="AM104" i="1"/>
  <c r="AM110" i="1"/>
  <c r="AM114" i="1"/>
  <c r="AM107" i="1"/>
  <c r="AM111" i="1"/>
  <c r="AM113" i="1"/>
  <c r="AM117" i="1"/>
  <c r="AM121" i="1"/>
  <c r="AM123" i="1"/>
  <c r="AM103" i="1"/>
  <c r="AM118" i="1"/>
  <c r="AM124" i="1"/>
  <c r="AM116" i="1"/>
  <c r="AM125" i="1"/>
  <c r="AM105" i="1"/>
  <c r="AM115" i="1"/>
  <c r="AM120" i="1"/>
  <c r="AM122" i="1"/>
  <c r="AM119" i="1"/>
  <c r="AM126" i="1"/>
  <c r="AQ171" i="1"/>
  <c r="AP172" i="1"/>
  <c r="AN101" i="1"/>
  <c r="AM102" i="1"/>
  <c r="AM40" i="1"/>
  <c r="AN39" i="1"/>
  <c r="AN105" i="1" l="1"/>
  <c r="AN103" i="1"/>
  <c r="AN106" i="1"/>
  <c r="AN108" i="1"/>
  <c r="AN109" i="1"/>
  <c r="AN113" i="1"/>
  <c r="AN116" i="1"/>
  <c r="AN117" i="1"/>
  <c r="AN118" i="1"/>
  <c r="AN119" i="1"/>
  <c r="AN120" i="1"/>
  <c r="AN121" i="1"/>
  <c r="AN115" i="1"/>
  <c r="AN122" i="1"/>
  <c r="AN107" i="1"/>
  <c r="AN111" i="1"/>
  <c r="AN123" i="1"/>
  <c r="AN104" i="1"/>
  <c r="AN110" i="1"/>
  <c r="AN114" i="1"/>
  <c r="AN125" i="1"/>
  <c r="AN126" i="1"/>
  <c r="AN124" i="1"/>
  <c r="AQ172" i="1"/>
  <c r="AR171" i="1"/>
  <c r="AO39" i="1"/>
  <c r="AN40" i="1"/>
  <c r="AO101" i="1"/>
  <c r="AN102" i="1"/>
  <c r="AO103" i="1" l="1"/>
  <c r="AO104" i="1"/>
  <c r="AO105" i="1"/>
  <c r="AO106" i="1"/>
  <c r="AO107" i="1"/>
  <c r="AO108" i="1"/>
  <c r="AO111" i="1"/>
  <c r="AO109" i="1"/>
  <c r="AO116" i="1"/>
  <c r="AO120" i="1"/>
  <c r="AO113" i="1"/>
  <c r="AO115" i="1"/>
  <c r="AO117" i="1"/>
  <c r="AO121" i="1"/>
  <c r="AO122" i="1"/>
  <c r="AO126" i="1"/>
  <c r="AO119" i="1"/>
  <c r="AO118" i="1"/>
  <c r="AO123" i="1"/>
  <c r="AO124" i="1"/>
  <c r="AO110" i="1"/>
  <c r="AO114" i="1"/>
  <c r="AO125" i="1"/>
  <c r="AR172" i="1"/>
  <c r="AS171" i="1"/>
  <c r="AP101" i="1"/>
  <c r="AO102" i="1"/>
  <c r="AP39" i="1"/>
  <c r="AO40" i="1"/>
  <c r="AP104" i="1" l="1"/>
  <c r="AP108" i="1"/>
  <c r="AP109" i="1"/>
  <c r="AP110" i="1"/>
  <c r="AP111" i="1"/>
  <c r="AP113" i="1"/>
  <c r="AP114" i="1"/>
  <c r="AP115" i="1"/>
  <c r="AP105" i="1"/>
  <c r="AP107" i="1"/>
  <c r="AP103" i="1"/>
  <c r="AP122" i="1"/>
  <c r="AP123" i="1"/>
  <c r="AP124" i="1"/>
  <c r="AP125" i="1"/>
  <c r="AP106" i="1"/>
  <c r="AP119" i="1"/>
  <c r="AP116" i="1"/>
  <c r="AP120" i="1"/>
  <c r="AP121" i="1"/>
  <c r="AP118" i="1"/>
  <c r="AP126" i="1"/>
  <c r="AP117" i="1"/>
  <c r="AS172" i="1"/>
  <c r="AT171" i="1"/>
  <c r="AQ39" i="1"/>
  <c r="AP40" i="1"/>
  <c r="AQ101" i="1"/>
  <c r="AP102" i="1"/>
  <c r="AQ103" i="1" l="1"/>
  <c r="AQ107" i="1"/>
  <c r="AQ110" i="1"/>
  <c r="AQ105" i="1"/>
  <c r="AQ111" i="1"/>
  <c r="AQ115" i="1"/>
  <c r="AQ114" i="1"/>
  <c r="AQ118" i="1"/>
  <c r="AQ106" i="1"/>
  <c r="AQ109" i="1"/>
  <c r="AQ119" i="1"/>
  <c r="AQ125" i="1"/>
  <c r="AQ117" i="1"/>
  <c r="AQ113" i="1"/>
  <c r="AQ116" i="1"/>
  <c r="AQ124" i="1"/>
  <c r="AQ104" i="1"/>
  <c r="AQ121" i="1"/>
  <c r="AQ123" i="1"/>
  <c r="AQ108" i="1"/>
  <c r="AQ120" i="1"/>
  <c r="AQ122" i="1"/>
  <c r="AQ126" i="1"/>
  <c r="AT172" i="1"/>
  <c r="AU171" i="1"/>
  <c r="AR101" i="1"/>
  <c r="AQ102" i="1"/>
  <c r="AR39" i="1"/>
  <c r="AQ40" i="1"/>
  <c r="AR106" i="1" l="1"/>
  <c r="AR104" i="1"/>
  <c r="AR109" i="1"/>
  <c r="AR107" i="1"/>
  <c r="AR110" i="1"/>
  <c r="AR114" i="1"/>
  <c r="AR116" i="1"/>
  <c r="AR117" i="1"/>
  <c r="AR118" i="1"/>
  <c r="AR119" i="1"/>
  <c r="AR120" i="1"/>
  <c r="AR121" i="1"/>
  <c r="AR105" i="1"/>
  <c r="AR123" i="1"/>
  <c r="AR124" i="1"/>
  <c r="AR108" i="1"/>
  <c r="AR103" i="1"/>
  <c r="AR111" i="1"/>
  <c r="AR125" i="1"/>
  <c r="AR126" i="1"/>
  <c r="AR113" i="1"/>
  <c r="AR115" i="1"/>
  <c r="AR122" i="1"/>
  <c r="AV171" i="1"/>
  <c r="AU172" i="1"/>
  <c r="AS39" i="1"/>
  <c r="AR40" i="1"/>
  <c r="AS101" i="1"/>
  <c r="AR102" i="1"/>
  <c r="AS103" i="1" l="1"/>
  <c r="AS104" i="1"/>
  <c r="AS105" i="1"/>
  <c r="AS106" i="1"/>
  <c r="AS107" i="1"/>
  <c r="AS108" i="1"/>
  <c r="AS109" i="1"/>
  <c r="AS113" i="1"/>
  <c r="AS110" i="1"/>
  <c r="AS117" i="1"/>
  <c r="AS121" i="1"/>
  <c r="AS122" i="1"/>
  <c r="AS114" i="1"/>
  <c r="AS118" i="1"/>
  <c r="AS123" i="1"/>
  <c r="AS126" i="1"/>
  <c r="AS115" i="1"/>
  <c r="AS125" i="1"/>
  <c r="AS119" i="1"/>
  <c r="AS111" i="1"/>
  <c r="AS116" i="1"/>
  <c r="AS124" i="1"/>
  <c r="AS120" i="1"/>
  <c r="AW171" i="1"/>
  <c r="AV172" i="1"/>
  <c r="AT101" i="1"/>
  <c r="AS102" i="1"/>
  <c r="AT39" i="1"/>
  <c r="AS40" i="1"/>
  <c r="AT105" i="1" l="1"/>
  <c r="AT108" i="1"/>
  <c r="AT109" i="1"/>
  <c r="AT110" i="1"/>
  <c r="AT111" i="1"/>
  <c r="AT113" i="1"/>
  <c r="AT114" i="1"/>
  <c r="AT115" i="1"/>
  <c r="AT106" i="1"/>
  <c r="AT104" i="1"/>
  <c r="AT122" i="1"/>
  <c r="AT123" i="1"/>
  <c r="AT124" i="1"/>
  <c r="AT125" i="1"/>
  <c r="AT116" i="1"/>
  <c r="AT120" i="1"/>
  <c r="AT117" i="1"/>
  <c r="AT121" i="1"/>
  <c r="AT126" i="1"/>
  <c r="AT103" i="1"/>
  <c r="AT119" i="1"/>
  <c r="AT107" i="1"/>
  <c r="AT118" i="1"/>
  <c r="AW172" i="1"/>
  <c r="AX171" i="1"/>
  <c r="AU39" i="1"/>
  <c r="AT40" i="1"/>
  <c r="AU101" i="1"/>
  <c r="AT102" i="1"/>
  <c r="AU104" i="1" l="1"/>
  <c r="AU103" i="1"/>
  <c r="AU111" i="1"/>
  <c r="AU106" i="1"/>
  <c r="AU108" i="1"/>
  <c r="AU113" i="1"/>
  <c r="AU115" i="1"/>
  <c r="AU119" i="1"/>
  <c r="AU105" i="1"/>
  <c r="AU110" i="1"/>
  <c r="AU116" i="1"/>
  <c r="AU120" i="1"/>
  <c r="AU122" i="1"/>
  <c r="AU107" i="1"/>
  <c r="AU118" i="1"/>
  <c r="AU117" i="1"/>
  <c r="AU125" i="1"/>
  <c r="AU124" i="1"/>
  <c r="AU126" i="1"/>
  <c r="AU109" i="1"/>
  <c r="AU114" i="1"/>
  <c r="AU121" i="1"/>
  <c r="AU123" i="1"/>
  <c r="AY171" i="1"/>
  <c r="AX172" i="1"/>
  <c r="AV101" i="1"/>
  <c r="AU102" i="1"/>
  <c r="AU40" i="1"/>
  <c r="AV39" i="1"/>
  <c r="AV103" i="1" l="1"/>
  <c r="AV107" i="1"/>
  <c r="AV105" i="1"/>
  <c r="AV110" i="1"/>
  <c r="AV111" i="1"/>
  <c r="AV115" i="1"/>
  <c r="AV116" i="1"/>
  <c r="AV117" i="1"/>
  <c r="AV118" i="1"/>
  <c r="AV119" i="1"/>
  <c r="AV120" i="1"/>
  <c r="AV121" i="1"/>
  <c r="AV104" i="1"/>
  <c r="AV108" i="1"/>
  <c r="AV113" i="1"/>
  <c r="AV125" i="1"/>
  <c r="AV109" i="1"/>
  <c r="AV114" i="1"/>
  <c r="AV123" i="1"/>
  <c r="AV124" i="1"/>
  <c r="AV122" i="1"/>
  <c r="AV126" i="1"/>
  <c r="AV106" i="1"/>
  <c r="AY172" i="1"/>
  <c r="AZ171" i="1"/>
  <c r="AW39" i="1"/>
  <c r="AV40" i="1"/>
  <c r="AW101" i="1"/>
  <c r="AV102" i="1"/>
  <c r="AW103" i="1" l="1"/>
  <c r="AW104" i="1"/>
  <c r="AW105" i="1"/>
  <c r="AW106" i="1"/>
  <c r="AW107" i="1"/>
  <c r="AW109" i="1"/>
  <c r="AW110" i="1"/>
  <c r="AW114" i="1"/>
  <c r="AW111" i="1"/>
  <c r="AW118" i="1"/>
  <c r="AW123" i="1"/>
  <c r="AW108" i="1"/>
  <c r="AW115" i="1"/>
  <c r="AW119" i="1"/>
  <c r="AW124" i="1"/>
  <c r="AW126" i="1"/>
  <c r="AW120" i="1"/>
  <c r="AW113" i="1"/>
  <c r="AW117" i="1"/>
  <c r="AW122" i="1"/>
  <c r="AW125" i="1"/>
  <c r="AW116" i="1"/>
  <c r="AW121" i="1"/>
  <c r="BA171" i="1"/>
  <c r="AZ172" i="1"/>
  <c r="AX101" i="1"/>
  <c r="AW102" i="1"/>
  <c r="AX39" i="1"/>
  <c r="AW40" i="1"/>
  <c r="AX106" i="1" l="1"/>
  <c r="AX108" i="1"/>
  <c r="AX109" i="1"/>
  <c r="AX110" i="1"/>
  <c r="AX111" i="1"/>
  <c r="AX113" i="1"/>
  <c r="AX114" i="1"/>
  <c r="AX107" i="1"/>
  <c r="AX103" i="1"/>
  <c r="AX105" i="1"/>
  <c r="AX122" i="1"/>
  <c r="AX123" i="1"/>
  <c r="AX124" i="1"/>
  <c r="AX125" i="1"/>
  <c r="AX117" i="1"/>
  <c r="AX121" i="1"/>
  <c r="AX104" i="1"/>
  <c r="AX118" i="1"/>
  <c r="AX116" i="1"/>
  <c r="AX126" i="1"/>
  <c r="AX115" i="1"/>
  <c r="AX120" i="1"/>
  <c r="AX119" i="1"/>
  <c r="BB171" i="1"/>
  <c r="BA172" i="1"/>
  <c r="AY39" i="1"/>
  <c r="AX40" i="1"/>
  <c r="AY101" i="1"/>
  <c r="AX102" i="1"/>
  <c r="AY105" i="1" l="1"/>
  <c r="AY104" i="1"/>
  <c r="AY108" i="1"/>
  <c r="AY107" i="1"/>
  <c r="AY109" i="1"/>
  <c r="AY113" i="1"/>
  <c r="AY103" i="1"/>
  <c r="AY114" i="1"/>
  <c r="AY116" i="1"/>
  <c r="AY120" i="1"/>
  <c r="AY122" i="1"/>
  <c r="AY111" i="1"/>
  <c r="AY117" i="1"/>
  <c r="AY121" i="1"/>
  <c r="AY123" i="1"/>
  <c r="AY106" i="1"/>
  <c r="AY118" i="1"/>
  <c r="AY124" i="1"/>
  <c r="AY126" i="1"/>
  <c r="AY110" i="1"/>
  <c r="AY115" i="1"/>
  <c r="AY125" i="1"/>
  <c r="AY119" i="1"/>
  <c r="BC171" i="1"/>
  <c r="BB172" i="1"/>
  <c r="AZ101" i="1"/>
  <c r="AY102" i="1"/>
  <c r="AY40" i="1"/>
  <c r="AZ39" i="1"/>
  <c r="AZ104" i="1" l="1"/>
  <c r="AZ106" i="1"/>
  <c r="AZ111" i="1"/>
  <c r="AZ108" i="1"/>
  <c r="AZ115" i="1"/>
  <c r="AZ116" i="1"/>
  <c r="AZ117" i="1"/>
  <c r="AZ118" i="1"/>
  <c r="AZ119" i="1"/>
  <c r="AZ120" i="1"/>
  <c r="AZ121" i="1"/>
  <c r="AZ107" i="1"/>
  <c r="AZ109" i="1"/>
  <c r="AZ103" i="1"/>
  <c r="AZ114" i="1"/>
  <c r="AZ122" i="1"/>
  <c r="AZ110" i="1"/>
  <c r="AZ113" i="1"/>
  <c r="AZ123" i="1"/>
  <c r="AZ124" i="1"/>
  <c r="AZ126" i="1"/>
  <c r="AZ105" i="1"/>
  <c r="AZ125" i="1"/>
  <c r="BC172" i="1"/>
  <c r="BD171" i="1"/>
  <c r="BA39" i="1"/>
  <c r="AZ40" i="1"/>
  <c r="BA101" i="1"/>
  <c r="AZ102" i="1"/>
  <c r="BA103" i="1" l="1"/>
  <c r="BA104" i="1"/>
  <c r="BA105" i="1"/>
  <c r="BA106" i="1"/>
  <c r="BA107" i="1"/>
  <c r="BA110" i="1"/>
  <c r="BA111" i="1"/>
  <c r="BA113" i="1"/>
  <c r="BA115" i="1"/>
  <c r="BA119" i="1"/>
  <c r="BA109" i="1"/>
  <c r="BA116" i="1"/>
  <c r="BA120" i="1"/>
  <c r="BA125" i="1"/>
  <c r="BA126" i="1"/>
  <c r="BA108" i="1"/>
  <c r="BA114" i="1"/>
  <c r="BA121" i="1"/>
  <c r="BA118" i="1"/>
  <c r="BA123" i="1"/>
  <c r="BA117" i="1"/>
  <c r="BA122" i="1"/>
  <c r="BA124" i="1"/>
  <c r="BE171" i="1"/>
  <c r="BD172" i="1"/>
  <c r="BB101" i="1"/>
  <c r="BA102" i="1"/>
  <c r="BB39" i="1"/>
  <c r="BA40" i="1"/>
  <c r="BB103" i="1" l="1"/>
  <c r="BB107" i="1"/>
  <c r="BB108" i="1"/>
  <c r="BB109" i="1"/>
  <c r="BB110" i="1"/>
  <c r="BB111" i="1"/>
  <c r="BB113" i="1"/>
  <c r="BB114" i="1"/>
  <c r="BB104" i="1"/>
  <c r="BB106" i="1"/>
  <c r="BB122" i="1"/>
  <c r="BB123" i="1"/>
  <c r="BB124" i="1"/>
  <c r="BB125" i="1"/>
  <c r="BB118" i="1"/>
  <c r="BB115" i="1"/>
  <c r="BB119" i="1"/>
  <c r="BB105" i="1"/>
  <c r="BB117" i="1"/>
  <c r="BB116" i="1"/>
  <c r="BB121" i="1"/>
  <c r="BB120" i="1"/>
  <c r="BB126" i="1"/>
  <c r="BF171" i="1"/>
  <c r="BE172" i="1"/>
  <c r="BC39" i="1"/>
  <c r="BB40" i="1"/>
  <c r="BC101" i="1"/>
  <c r="BB102" i="1"/>
  <c r="BC106" i="1" l="1"/>
  <c r="BC103" i="1"/>
  <c r="BC105" i="1"/>
  <c r="BC109" i="1"/>
  <c r="BC110" i="1"/>
  <c r="BC114" i="1"/>
  <c r="BC117" i="1"/>
  <c r="BC121" i="1"/>
  <c r="BC123" i="1"/>
  <c r="BC107" i="1"/>
  <c r="BC113" i="1"/>
  <c r="BC118" i="1"/>
  <c r="BC124" i="1"/>
  <c r="BC119" i="1"/>
  <c r="BC125" i="1"/>
  <c r="BC111" i="1"/>
  <c r="BC115" i="1"/>
  <c r="BC120" i="1"/>
  <c r="BC122" i="1"/>
  <c r="BC108" i="1"/>
  <c r="BC116" i="1"/>
  <c r="BC104" i="1"/>
  <c r="BC126" i="1"/>
  <c r="BF172" i="1"/>
  <c r="BG171" i="1"/>
  <c r="BD101" i="1"/>
  <c r="BC102" i="1"/>
  <c r="BC40" i="1"/>
  <c r="BD39" i="1"/>
  <c r="BD105" i="1" l="1"/>
  <c r="BD107" i="1"/>
  <c r="BD108" i="1"/>
  <c r="BD103" i="1"/>
  <c r="BD109" i="1"/>
  <c r="BD113" i="1"/>
  <c r="BD115" i="1"/>
  <c r="BD116" i="1"/>
  <c r="BD117" i="1"/>
  <c r="BD118" i="1"/>
  <c r="BD119" i="1"/>
  <c r="BD120" i="1"/>
  <c r="BD121" i="1"/>
  <c r="BD106" i="1"/>
  <c r="BD110" i="1"/>
  <c r="BD122" i="1"/>
  <c r="BD123" i="1"/>
  <c r="BD104" i="1"/>
  <c r="BD111" i="1"/>
  <c r="BD126" i="1"/>
  <c r="BD114" i="1"/>
  <c r="BD125" i="1"/>
  <c r="BD124" i="1"/>
  <c r="BG172" i="1"/>
  <c r="BH171" i="1"/>
  <c r="BE39" i="1"/>
  <c r="BD40" i="1"/>
  <c r="BE101" i="1"/>
  <c r="BD102" i="1"/>
  <c r="BE103" i="1" l="1"/>
  <c r="BE104" i="1"/>
  <c r="BE105" i="1"/>
  <c r="BE106" i="1"/>
  <c r="BE107" i="1"/>
  <c r="BE111" i="1"/>
  <c r="BE108" i="1"/>
  <c r="BE114" i="1"/>
  <c r="BE116" i="1"/>
  <c r="BE120" i="1"/>
  <c r="BE110" i="1"/>
  <c r="BE117" i="1"/>
  <c r="BE121" i="1"/>
  <c r="BE122" i="1"/>
  <c r="BE126" i="1"/>
  <c r="BE115" i="1"/>
  <c r="BE109" i="1"/>
  <c r="BE113" i="1"/>
  <c r="BE124" i="1"/>
  <c r="BE123" i="1"/>
  <c r="BE119" i="1"/>
  <c r="BE118" i="1"/>
  <c r="BE125" i="1"/>
  <c r="BH172" i="1"/>
  <c r="BI171" i="1"/>
  <c r="BF101" i="1"/>
  <c r="BE102" i="1"/>
  <c r="BF39" i="1"/>
  <c r="BE40" i="1"/>
  <c r="BF104" i="1" l="1"/>
  <c r="BF108" i="1"/>
  <c r="BF109" i="1"/>
  <c r="BF110" i="1"/>
  <c r="BF111" i="1"/>
  <c r="BF113" i="1"/>
  <c r="BF114" i="1"/>
  <c r="BF105" i="1"/>
  <c r="BF107" i="1"/>
  <c r="BF122" i="1"/>
  <c r="BF123" i="1"/>
  <c r="BF124" i="1"/>
  <c r="BF125" i="1"/>
  <c r="BF115" i="1"/>
  <c r="BF119" i="1"/>
  <c r="BF106" i="1"/>
  <c r="BF116" i="1"/>
  <c r="BF120" i="1"/>
  <c r="BF118" i="1"/>
  <c r="BF117" i="1"/>
  <c r="BF121" i="1"/>
  <c r="BF126" i="1"/>
  <c r="BF103" i="1"/>
  <c r="BJ171" i="1"/>
  <c r="BJ172" i="1" s="1"/>
  <c r="BI172" i="1"/>
  <c r="BG39" i="1"/>
  <c r="BF40" i="1"/>
  <c r="BG101" i="1"/>
  <c r="BF102" i="1"/>
  <c r="BG103" i="1" l="1"/>
  <c r="BG107" i="1"/>
  <c r="BG104" i="1"/>
  <c r="BG106" i="1"/>
  <c r="BG110" i="1"/>
  <c r="BG111" i="1"/>
  <c r="BG105" i="1"/>
  <c r="BG108" i="1"/>
  <c r="BG118" i="1"/>
  <c r="BG114" i="1"/>
  <c r="BG115" i="1"/>
  <c r="BG119" i="1"/>
  <c r="BG125" i="1"/>
  <c r="BG120" i="1"/>
  <c r="BG122" i="1"/>
  <c r="BG116" i="1"/>
  <c r="BG109" i="1"/>
  <c r="BG113" i="1"/>
  <c r="BG117" i="1"/>
  <c r="BG124" i="1"/>
  <c r="BG126" i="1"/>
  <c r="BG121" i="1"/>
  <c r="BG123" i="1"/>
  <c r="BH101" i="1"/>
  <c r="BG102" i="1"/>
  <c r="BH39" i="1"/>
  <c r="BG40" i="1"/>
  <c r="BH106" i="1" l="1"/>
  <c r="BH109" i="1"/>
  <c r="BH104" i="1"/>
  <c r="BH110" i="1"/>
  <c r="BH114" i="1"/>
  <c r="BH115" i="1"/>
  <c r="BH116" i="1"/>
  <c r="BH117" i="1"/>
  <c r="BH118" i="1"/>
  <c r="BH119" i="1"/>
  <c r="BH120" i="1"/>
  <c r="BH121" i="1"/>
  <c r="BH111" i="1"/>
  <c r="BH113" i="1"/>
  <c r="BH123" i="1"/>
  <c r="BH105" i="1"/>
  <c r="BH108" i="1"/>
  <c r="BH124" i="1"/>
  <c r="BH103" i="1"/>
  <c r="BH107" i="1"/>
  <c r="BH125" i="1"/>
  <c r="BH122" i="1"/>
  <c r="BH126" i="1"/>
  <c r="BI39" i="1"/>
  <c r="BH40" i="1"/>
  <c r="BI101" i="1"/>
  <c r="BH102" i="1"/>
  <c r="BI103" i="1" l="1"/>
  <c r="BI104" i="1"/>
  <c r="BI105" i="1"/>
  <c r="BI106" i="1"/>
  <c r="BI107" i="1"/>
  <c r="BI108" i="1"/>
  <c r="BI109" i="1"/>
  <c r="BI113" i="1"/>
  <c r="BI117" i="1"/>
  <c r="BI121" i="1"/>
  <c r="BI122" i="1"/>
  <c r="BI111" i="1"/>
  <c r="BI118" i="1"/>
  <c r="BI123" i="1"/>
  <c r="BI126" i="1"/>
  <c r="BI116" i="1"/>
  <c r="BI110" i="1"/>
  <c r="BI115" i="1"/>
  <c r="BI125" i="1"/>
  <c r="BI119" i="1"/>
  <c r="BI120" i="1"/>
  <c r="BI114" i="1"/>
  <c r="BI124" i="1"/>
  <c r="BJ101" i="1"/>
  <c r="BI102" i="1"/>
  <c r="BJ39" i="1"/>
  <c r="BJ40" i="1" s="1"/>
  <c r="BI40" i="1"/>
  <c r="BJ105" i="1" l="1"/>
  <c r="BJ108" i="1"/>
  <c r="BJ109" i="1"/>
  <c r="BJ110" i="1"/>
  <c r="BJ111" i="1"/>
  <c r="BJ113" i="1"/>
  <c r="BJ114" i="1"/>
  <c r="BJ103" i="1"/>
  <c r="BJ106" i="1"/>
  <c r="BJ122" i="1"/>
  <c r="BJ123" i="1"/>
  <c r="BJ124" i="1"/>
  <c r="BJ125" i="1"/>
  <c r="BJ104" i="1"/>
  <c r="BJ116" i="1"/>
  <c r="BJ120" i="1"/>
  <c r="BJ117" i="1"/>
  <c r="BJ121" i="1"/>
  <c r="BJ118" i="1"/>
  <c r="BJ126" i="1"/>
  <c r="BJ119" i="1"/>
  <c r="BJ107" i="1"/>
  <c r="BJ115" i="1"/>
  <c r="BK101" i="1"/>
  <c r="BJ102" i="1"/>
  <c r="C219" i="1"/>
  <c r="S131" i="1" s="1"/>
  <c r="C8" i="7"/>
  <c r="C17" i="7"/>
  <c r="C214" i="1"/>
  <c r="N131" i="1" s="1"/>
  <c r="C11" i="7"/>
  <c r="C208" i="1"/>
  <c r="H131" i="1" s="1"/>
  <c r="C19" i="7"/>
  <c r="C205" i="1"/>
  <c r="E131" i="1" s="1"/>
  <c r="C222" i="1"/>
  <c r="V131" i="1" s="1"/>
  <c r="C4" i="7"/>
  <c r="C12" i="7"/>
  <c r="C215" i="1"/>
  <c r="O131" i="1" s="1"/>
  <c r="C18" i="7"/>
  <c r="C217" i="1"/>
  <c r="Q131" i="1" s="1"/>
  <c r="C210" i="1"/>
  <c r="J131" i="1" s="1"/>
  <c r="C220" i="1"/>
  <c r="T131" i="1" s="1"/>
  <c r="C204" i="1"/>
  <c r="D131" i="1" s="1"/>
  <c r="C218" i="1"/>
  <c r="R131" i="1" s="1"/>
  <c r="C211" i="1"/>
  <c r="K131" i="1" s="1"/>
  <c r="C7" i="7"/>
  <c r="C213" i="1"/>
  <c r="M131" i="1" s="1"/>
  <c r="C206" i="1"/>
  <c r="F131" i="1" s="1"/>
  <c r="C216" i="1"/>
  <c r="P131" i="1" s="1"/>
  <c r="C10" i="7"/>
  <c r="C221" i="1"/>
  <c r="U131" i="1" s="1"/>
  <c r="C15" i="7"/>
  <c r="C6" i="7"/>
  <c r="C207" i="1"/>
  <c r="G131" i="1" s="1"/>
  <c r="C21" i="7"/>
  <c r="C14" i="7"/>
  <c r="C16" i="7"/>
  <c r="C212" i="1"/>
  <c r="L131" i="1" s="1"/>
  <c r="C22" i="7"/>
  <c r="C209" i="1"/>
  <c r="I131" i="1" s="1"/>
  <c r="C13" i="7"/>
  <c r="C9" i="7"/>
  <c r="C5" i="7"/>
  <c r="C20" i="7"/>
  <c r="C67" i="1"/>
  <c r="C3" i="7"/>
  <c r="BK102" i="1" l="1"/>
  <c r="BK104" i="1"/>
  <c r="BK105" i="1"/>
  <c r="BK107" i="1"/>
  <c r="BK103" i="1"/>
  <c r="BK108" i="1"/>
  <c r="BK109" i="1"/>
  <c r="BK115" i="1"/>
  <c r="BK119" i="1"/>
  <c r="BK113" i="1"/>
  <c r="BK116" i="1"/>
  <c r="BK120" i="1"/>
  <c r="BK122" i="1"/>
  <c r="BK114" i="1"/>
  <c r="BK106" i="1"/>
  <c r="BK111" i="1"/>
  <c r="BK121" i="1"/>
  <c r="BK123" i="1"/>
  <c r="BK117" i="1"/>
  <c r="BK110" i="1"/>
  <c r="BK118" i="1"/>
  <c r="BK125" i="1"/>
  <c r="BK126" i="1"/>
  <c r="BK124" i="1"/>
  <c r="C23" i="7"/>
</calcChain>
</file>

<file path=xl/comments1.xml><?xml version="1.0" encoding="utf-8"?>
<comments xmlns="http://schemas.openxmlformats.org/spreadsheetml/2006/main">
  <authors>
    <author>edward.kent</author>
    <author>malcolm.montgomery</author>
    <author>jon.dutton</author>
  </authors>
  <commentList>
    <comment ref="CA1" authorId="0" shapeId="0">
      <text>
        <r>
          <rPr>
            <b/>
            <sz val="8"/>
            <color indexed="81"/>
            <rFont val="Tahoma"/>
            <family val="2"/>
          </rPr>
          <t>edward.kent:</t>
        </r>
        <r>
          <rPr>
            <sz val="8"/>
            <color indexed="81"/>
            <rFont val="Tahoma"/>
            <family val="2"/>
          </rPr>
          <t xml:space="preserve">
Lookup values for ASEP selector</t>
        </r>
      </text>
    </comment>
    <comment ref="B11" authorId="1" shapeId="0">
      <text>
        <r>
          <rPr>
            <sz val="8"/>
            <color indexed="81"/>
            <rFont val="Tahoma"/>
            <family val="2"/>
          </rPr>
          <t>As per IECR statement</t>
        </r>
      </text>
    </comment>
    <comment ref="B12" authorId="2" shapeId="0">
      <text>
        <r>
          <rPr>
            <sz val="8"/>
            <color indexed="81"/>
            <rFont val="Tahoma"/>
            <family val="2"/>
          </rPr>
          <t>The inflation assumption is only applicable to Estimated Project Values and should be set to zero, as the project values are recalculated annually.</t>
        </r>
      </text>
    </comment>
  </commentList>
</comments>
</file>

<file path=xl/sharedStrings.xml><?xml version="1.0" encoding="utf-8"?>
<sst xmlns="http://schemas.openxmlformats.org/spreadsheetml/2006/main" count="978" uniqueCount="118">
  <si>
    <t>First quarter of auctions, starting</t>
  </si>
  <si>
    <t>Last quarter of auctions, starting</t>
  </si>
  <si>
    <t>ending</t>
  </si>
  <si>
    <t>ASEPs</t>
  </si>
  <si>
    <t>Bacton</t>
  </si>
  <si>
    <t>Barrow</t>
  </si>
  <si>
    <t>Easington</t>
  </si>
  <si>
    <t>St. Fergus</t>
  </si>
  <si>
    <t>Teesside</t>
  </si>
  <si>
    <t>Theddlethorpe</t>
  </si>
  <si>
    <t>From</t>
  </si>
  <si>
    <t>To</t>
  </si>
  <si>
    <t>Control</t>
  </si>
  <si>
    <t>Licence Info</t>
  </si>
  <si>
    <t>Initial NTS SO Baseline Entry Capacity (GWh/day)</t>
  </si>
  <si>
    <t>In Quarters:-</t>
  </si>
  <si>
    <t>Long-Term Baseline quantity offered</t>
  </si>
  <si>
    <t>Quarter</t>
  </si>
  <si>
    <t>Inflation assumption</t>
  </si>
  <si>
    <t>Quarterly Discounting Factor</t>
  </si>
  <si>
    <t>Base</t>
  </si>
  <si>
    <t>Baseline</t>
  </si>
  <si>
    <t>Prices (p/kWh/day) from IECR</t>
  </si>
  <si>
    <t>Quantity bid (GWh/day)</t>
  </si>
  <si>
    <t>No. of quarters of bids</t>
  </si>
  <si>
    <t>Auction Identifier</t>
  </si>
  <si>
    <t>Choose Single ASEP to examine</t>
  </si>
  <si>
    <t>Annual Discount Factor</t>
  </si>
  <si>
    <t>Step 2</t>
  </si>
  <si>
    <t>Step 4</t>
  </si>
  <si>
    <t>Step 3</t>
  </si>
  <si>
    <t>Step 1</t>
  </si>
  <si>
    <t>Glenmavis</t>
  </si>
  <si>
    <t>Partington</t>
  </si>
  <si>
    <t>Avonmouth</t>
  </si>
  <si>
    <t>Isle of Grain</t>
  </si>
  <si>
    <t>Dynevor Arms</t>
  </si>
  <si>
    <t>Hornsea</t>
  </si>
  <si>
    <t>Cheshire</t>
  </si>
  <si>
    <t>Hole House Farm</t>
  </si>
  <si>
    <t>Wytch Farm</t>
  </si>
  <si>
    <t>Burton Point</t>
  </si>
  <si>
    <t>No. of price steps</t>
  </si>
  <si>
    <t>Hatfield Moor (Storage)</t>
  </si>
  <si>
    <t>Hatfield Moor (Onshore)</t>
  </si>
  <si>
    <t>Auction Result</t>
  </si>
  <si>
    <t>Step 5</t>
  </si>
  <si>
    <t>Step 6</t>
  </si>
  <si>
    <t>Step 7</t>
  </si>
  <si>
    <t>Step 8</t>
  </si>
  <si>
    <t>Step 9</t>
  </si>
  <si>
    <t>Step 10</t>
  </si>
  <si>
    <t>Step 11</t>
  </si>
  <si>
    <t>Step 12</t>
  </si>
  <si>
    <t>Step 13</t>
  </si>
  <si>
    <t>Step 14</t>
  </si>
  <si>
    <t>Step 15</t>
  </si>
  <si>
    <t>Step 16</t>
  </si>
  <si>
    <t>Step 17</t>
  </si>
  <si>
    <t>Step 18</t>
  </si>
  <si>
    <t>Step 19</t>
  </si>
  <si>
    <t>Step 20</t>
  </si>
  <si>
    <t>Price Schedule</t>
  </si>
  <si>
    <t>RIt</t>
  </si>
  <si>
    <t>Baseline from IECR statement (GWh)</t>
  </si>
  <si>
    <t>Barton Stacey</t>
  </si>
  <si>
    <t>Step Interval (% for existing GWh/d for new)</t>
  </si>
  <si>
    <t>Price Base for Prices</t>
  </si>
  <si>
    <t>RIt Lookup Table for formula years</t>
  </si>
  <si>
    <t>Garton</t>
  </si>
  <si>
    <t>Milford Haven</t>
  </si>
  <si>
    <t>Fleetwood</t>
  </si>
  <si>
    <t>Please note that whilst the model below is provided by National Grid in good faith, National Grid makes no
representation or warranty as to the accuracy thereof and all warranties as may be implied
are expressly excluded. Recipients of such information use it entirely at their own risk.</t>
  </si>
  <si>
    <t>Restricted Incremental Capacity (GWh/day)</t>
  </si>
  <si>
    <t>p1</t>
  </si>
  <si>
    <t>p2</t>
  </si>
  <si>
    <t>p3</t>
  </si>
  <si>
    <t>p4</t>
  </si>
  <si>
    <t>p5</t>
  </si>
  <si>
    <t>p6</t>
  </si>
  <si>
    <t>p7</t>
  </si>
  <si>
    <t>p8</t>
  </si>
  <si>
    <t>p9</t>
  </si>
  <si>
    <t>p10</t>
  </si>
  <si>
    <t>p11</t>
  </si>
  <si>
    <t>p12</t>
  </si>
  <si>
    <t>p13</t>
  </si>
  <si>
    <t>p14</t>
  </si>
  <si>
    <t>p15</t>
  </si>
  <si>
    <t>p16</t>
  </si>
  <si>
    <t>p17</t>
  </si>
  <si>
    <t>p18</t>
  </si>
  <si>
    <t>p19</t>
  </si>
  <si>
    <t>p20</t>
  </si>
  <si>
    <t>Assumed project values (£/kWh) or (£m/GWh)</t>
  </si>
  <si>
    <t>Note new baselines</t>
  </si>
  <si>
    <t>New baselines</t>
  </si>
  <si>
    <t>Incremental capacity steps</t>
  </si>
  <si>
    <t>Gives volume of incremental capacity available during restricted period; -1 indicates no restriction</t>
  </si>
  <si>
    <t>First quarter for release of obligated</t>
  </si>
  <si>
    <t>Caythorpe</t>
  </si>
  <si>
    <t>Release Point Lookup Reference:</t>
  </si>
  <si>
    <t>Step Size (GWh/d)</t>
  </si>
  <si>
    <t>ENTRY CAPACITY FIRM PRIMARY</t>
  </si>
  <si>
    <t>Long-Term Obligated Entry Capacity (GWh/day) already sold in previous auctions</t>
  </si>
  <si>
    <t>As given in auction invitation letter</t>
  </si>
  <si>
    <t>Long-Term Obligated Entry Capacity (GWh/day) offered</t>
  </si>
  <si>
    <t>(based on licence info sheet and %age given in Long-Term Obligated quantity offered above less the amount already sold in previous auctions)</t>
  </si>
  <si>
    <t>Canonbie</t>
  </si>
  <si>
    <t>Portland</t>
  </si>
  <si>
    <t xml:space="preserve"> </t>
  </si>
  <si>
    <t>Obligated incremental entry capacity, excluding substitution</t>
  </si>
  <si>
    <t>Adjustments to obligated entry capacity for substitution</t>
  </si>
  <si>
    <t>Quantity to offer in QSEC</t>
  </si>
  <si>
    <t>Assume 2016/17 prices</t>
  </si>
  <si>
    <t>Estimated Project Value (£m)</t>
  </si>
  <si>
    <t>Completed!</t>
  </si>
  <si>
    <t>Version 4.0.2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</si>
</sst>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mmm\ yyyy"/>
    <numFmt numFmtId="165" formatCode="0.0%"/>
    <numFmt numFmtId="166" formatCode="0.0"/>
    <numFmt numFmtId="167" formatCode="0.0000"/>
    <numFmt numFmtId="168" formatCode="0.000"/>
    <numFmt numFmtId="169" formatCode="0.000000"/>
  </numFmts>
  <fonts count="19" x14ac:knownFonts="1">
    <font>
      <sz val="10"/>
      <name val="Arial"/>
    </font>
    <font>
      <sz val="11"/>
      <color theme="1"/>
      <name val="Calibri"/>
      <family val="2"/>
      <scheme val="minor"/>
    </font>
    <font>
      <sz val="10"/>
      <name val="Arial"/>
      <family val="2"/>
    </font>
    <font>
      <b/>
      <sz val="10"/>
      <name val="Arial"/>
      <family val="2"/>
    </font>
    <font>
      <b/>
      <i/>
      <sz val="14"/>
      <name val="Arial"/>
      <family val="2"/>
    </font>
    <font>
      <sz val="10"/>
      <name val="Arial"/>
      <family val="2"/>
    </font>
    <font>
      <b/>
      <i/>
      <sz val="12"/>
      <name val="Arial"/>
      <family val="2"/>
    </font>
    <font>
      <b/>
      <sz val="20"/>
      <name val="Arial"/>
      <family val="2"/>
    </font>
    <font>
      <b/>
      <i/>
      <sz val="10"/>
      <name val="Arial"/>
      <family val="2"/>
    </font>
    <font>
      <sz val="10"/>
      <color indexed="10"/>
      <name val="Arial"/>
      <family val="2"/>
    </font>
    <font>
      <sz val="8"/>
      <color indexed="81"/>
      <name val="Tahoma"/>
      <family val="2"/>
    </font>
    <font>
      <b/>
      <sz val="8"/>
      <color indexed="81"/>
      <name val="Tahoma"/>
      <family val="2"/>
    </font>
    <font>
      <sz val="10"/>
      <color indexed="41"/>
      <name val="Arial"/>
      <family val="2"/>
    </font>
    <font>
      <i/>
      <sz val="10"/>
      <name val="Arial"/>
      <family val="2"/>
    </font>
    <font>
      <sz val="10"/>
      <name val="Arial"/>
      <family val="2"/>
    </font>
    <font>
      <b/>
      <i/>
      <sz val="10"/>
      <color indexed="13"/>
      <name val="Arial"/>
      <family val="2"/>
    </font>
    <font>
      <sz val="10"/>
      <name val="Arial"/>
      <family val="2"/>
    </font>
    <font>
      <b/>
      <i/>
      <sz val="10"/>
      <color rgb="FF000000"/>
      <name val="Arial"/>
      <family val="2"/>
    </font>
    <font>
      <b/>
      <u/>
      <sz val="9"/>
      <name val="Arial"/>
      <family val="2"/>
    </font>
  </fonts>
  <fills count="8">
    <fill>
      <patternFill patternType="none"/>
    </fill>
    <fill>
      <patternFill patternType="gray125"/>
    </fill>
    <fill>
      <patternFill patternType="solid">
        <fgColor indexed="27"/>
        <bgColor indexed="64"/>
      </patternFill>
    </fill>
    <fill>
      <patternFill patternType="solid">
        <fgColor indexed="40"/>
        <bgColor indexed="64"/>
      </patternFill>
    </fill>
    <fill>
      <patternFill patternType="solid">
        <fgColor indexed="43"/>
        <bgColor indexed="64"/>
      </patternFill>
    </fill>
    <fill>
      <patternFill patternType="solid">
        <fgColor indexed="22"/>
        <bgColor indexed="64"/>
      </patternFill>
    </fill>
    <fill>
      <patternFill patternType="solid">
        <fgColor indexed="12"/>
        <bgColor indexed="64"/>
      </patternFill>
    </fill>
    <fill>
      <patternFill patternType="solid">
        <fgColor rgb="FFFFC000"/>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2">
    <xf numFmtId="0" fontId="0" fillId="0" borderId="0"/>
    <xf numFmtId="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106">
    <xf numFmtId="0" fontId="0" fillId="0" borderId="0" xfId="0"/>
    <xf numFmtId="0" fontId="0" fillId="2" borderId="0" xfId="0" applyFill="1"/>
    <xf numFmtId="0" fontId="3" fillId="2" borderId="0" xfId="0" applyFont="1" applyFill="1"/>
    <xf numFmtId="0" fontId="4" fillId="2" borderId="0" xfId="0" applyFont="1" applyFill="1"/>
    <xf numFmtId="0" fontId="5" fillId="2" borderId="0" xfId="0" applyFont="1" applyFill="1"/>
    <xf numFmtId="164" fontId="0" fillId="3" borderId="1" xfId="0" applyNumberFormat="1" applyFill="1" applyBorder="1"/>
    <xf numFmtId="164" fontId="0" fillId="3" borderId="2" xfId="0" applyNumberFormat="1" applyFill="1" applyBorder="1"/>
    <xf numFmtId="9" fontId="0" fillId="3" borderId="2" xfId="0" applyNumberFormat="1" applyFill="1" applyBorder="1"/>
    <xf numFmtId="0" fontId="0" fillId="0" borderId="0" xfId="0" applyFill="1"/>
    <xf numFmtId="10" fontId="0" fillId="3" borderId="2" xfId="0" applyNumberFormat="1" applyFill="1" applyBorder="1"/>
    <xf numFmtId="10" fontId="0" fillId="4" borderId="2" xfId="0" applyNumberFormat="1" applyFill="1" applyBorder="1"/>
    <xf numFmtId="164" fontId="0" fillId="4" borderId="1" xfId="0" applyNumberFormat="1" applyFill="1" applyBorder="1"/>
    <xf numFmtId="164" fontId="0" fillId="4" borderId="2" xfId="0" applyNumberFormat="1" applyFill="1" applyBorder="1"/>
    <xf numFmtId="164" fontId="0" fillId="4" borderId="0" xfId="0" applyNumberFormat="1" applyFill="1" applyBorder="1"/>
    <xf numFmtId="0" fontId="0" fillId="2" borderId="0" xfId="0" applyFill="1" applyAlignment="1">
      <alignment horizontal="center"/>
    </xf>
    <xf numFmtId="164" fontId="0" fillId="0" borderId="0" xfId="0" applyNumberFormat="1" applyFill="1"/>
    <xf numFmtId="0" fontId="0" fillId="0" borderId="0" xfId="0" applyAlignment="1">
      <alignment horizontal="right"/>
    </xf>
    <xf numFmtId="1" fontId="0" fillId="0" borderId="0" xfId="0" applyNumberFormat="1"/>
    <xf numFmtId="1" fontId="0" fillId="0" borderId="3" xfId="0" applyNumberFormat="1" applyBorder="1" applyAlignment="1">
      <alignment horizontal="right"/>
    </xf>
    <xf numFmtId="0" fontId="0" fillId="0" borderId="0" xfId="0" applyBorder="1" applyAlignment="1">
      <alignment horizontal="right"/>
    </xf>
    <xf numFmtId="1" fontId="0" fillId="0" borderId="3" xfId="0" applyNumberFormat="1" applyBorder="1"/>
    <xf numFmtId="0" fontId="3" fillId="0" borderId="0" xfId="0" applyFont="1"/>
    <xf numFmtId="0" fontId="6" fillId="0" borderId="2" xfId="0" applyFont="1" applyFill="1" applyBorder="1"/>
    <xf numFmtId="0" fontId="3" fillId="2" borderId="0" xfId="0" applyFont="1" applyFill="1" applyAlignment="1">
      <alignment horizontal="right"/>
    </xf>
    <xf numFmtId="10" fontId="3" fillId="2" borderId="0" xfId="0" applyNumberFormat="1" applyFont="1" applyFill="1" applyAlignment="1">
      <alignment horizontal="right"/>
    </xf>
    <xf numFmtId="0" fontId="7" fillId="0" borderId="0" xfId="0" applyFont="1"/>
    <xf numFmtId="0" fontId="3" fillId="2" borderId="0" xfId="0" applyFont="1" applyFill="1" applyAlignment="1">
      <alignment wrapText="1"/>
    </xf>
    <xf numFmtId="167" fontId="0" fillId="4" borderId="0" xfId="0" applyNumberFormat="1" applyFill="1"/>
    <xf numFmtId="0" fontId="4" fillId="5" borderId="0" xfId="0" applyFont="1" applyFill="1"/>
    <xf numFmtId="0" fontId="0" fillId="5" borderId="0" xfId="0" applyFill="1"/>
    <xf numFmtId="0" fontId="3" fillId="5" borderId="0" xfId="0" applyFont="1" applyFill="1"/>
    <xf numFmtId="164" fontId="0" fillId="5" borderId="0" xfId="0" applyNumberFormat="1" applyFill="1"/>
    <xf numFmtId="0" fontId="5" fillId="5" borderId="0" xfId="0" applyFont="1" applyFill="1"/>
    <xf numFmtId="164" fontId="3" fillId="2" borderId="0" xfId="0" applyNumberFormat="1" applyFont="1" applyFill="1" applyBorder="1"/>
    <xf numFmtId="164" fontId="0" fillId="4" borderId="4" xfId="0" applyNumberFormat="1" applyFill="1" applyBorder="1"/>
    <xf numFmtId="0" fontId="3" fillId="2" borderId="4" xfId="0" applyFont="1" applyFill="1" applyBorder="1" applyAlignment="1">
      <alignment horizontal="right"/>
    </xf>
    <xf numFmtId="0" fontId="0" fillId="4" borderId="2" xfId="0" applyNumberFormat="1" applyFill="1" applyBorder="1"/>
    <xf numFmtId="1" fontId="0" fillId="3" borderId="2" xfId="0" applyNumberFormat="1" applyFill="1" applyBorder="1"/>
    <xf numFmtId="0" fontId="3" fillId="2" borderId="0" xfId="0" applyFont="1" applyFill="1" applyAlignment="1">
      <alignment horizontal="right" wrapText="1"/>
    </xf>
    <xf numFmtId="165" fontId="3" fillId="2" borderId="0" xfId="1" applyNumberFormat="1" applyFont="1" applyFill="1" applyAlignment="1">
      <alignment wrapText="1"/>
    </xf>
    <xf numFmtId="1" fontId="3" fillId="2" borderId="0" xfId="1" applyNumberFormat="1" applyFont="1" applyFill="1" applyAlignment="1">
      <alignment wrapText="1"/>
    </xf>
    <xf numFmtId="0" fontId="0" fillId="3" borderId="0" xfId="0" applyFill="1"/>
    <xf numFmtId="0" fontId="3" fillId="3" borderId="0" xfId="0" applyFont="1" applyFill="1" applyAlignment="1">
      <alignment wrapText="1"/>
    </xf>
    <xf numFmtId="0" fontId="3" fillId="3" borderId="0" xfId="0" applyFont="1" applyFill="1" applyAlignment="1">
      <alignment horizontal="right" wrapText="1"/>
    </xf>
    <xf numFmtId="0" fontId="3" fillId="3" borderId="0" xfId="0" applyFont="1" applyFill="1" applyAlignment="1">
      <alignment horizontal="right"/>
    </xf>
    <xf numFmtId="164" fontId="3" fillId="2" borderId="4" xfId="0" applyNumberFormat="1" applyFont="1" applyFill="1" applyBorder="1"/>
    <xf numFmtId="0" fontId="3" fillId="2" borderId="0" xfId="0" applyFont="1" applyFill="1" applyAlignment="1">
      <alignment horizontal="left"/>
    </xf>
    <xf numFmtId="1" fontId="0" fillId="3" borderId="0" xfId="0" applyNumberFormat="1" applyFill="1"/>
    <xf numFmtId="1" fontId="0" fillId="4" borderId="0" xfId="0" applyNumberFormat="1" applyFill="1"/>
    <xf numFmtId="1" fontId="0" fillId="2" borderId="0" xfId="0" applyNumberFormat="1" applyFill="1"/>
    <xf numFmtId="167" fontId="0" fillId="3" borderId="0" xfId="0" applyNumberFormat="1" applyFill="1"/>
    <xf numFmtId="0" fontId="8" fillId="2" borderId="0" xfId="0" applyFont="1" applyFill="1"/>
    <xf numFmtId="0" fontId="9" fillId="2" borderId="0" xfId="0" applyFont="1" applyFill="1"/>
    <xf numFmtId="164" fontId="3" fillId="2" borderId="0" xfId="0" applyNumberFormat="1" applyFont="1" applyFill="1" applyBorder="1" applyAlignment="1">
      <alignment horizontal="center"/>
    </xf>
    <xf numFmtId="0" fontId="3" fillId="5" borderId="5" xfId="0" applyFont="1" applyFill="1" applyBorder="1"/>
    <xf numFmtId="164" fontId="0" fillId="5" borderId="5" xfId="0" applyNumberFormat="1" applyFill="1" applyBorder="1"/>
    <xf numFmtId="0" fontId="0" fillId="5" borderId="5" xfId="0" applyFill="1" applyBorder="1"/>
    <xf numFmtId="0" fontId="12" fillId="2" borderId="0" xfId="0" applyFont="1" applyFill="1"/>
    <xf numFmtId="0" fontId="0" fillId="5" borderId="0" xfId="0" applyFill="1" applyBorder="1"/>
    <xf numFmtId="0" fontId="3" fillId="5" borderId="0" xfId="0" applyFont="1" applyFill="1" applyBorder="1"/>
    <xf numFmtId="164" fontId="0" fillId="5" borderId="0" xfId="0" applyNumberFormat="1" applyFill="1" applyBorder="1"/>
    <xf numFmtId="0" fontId="5" fillId="5" borderId="0" xfId="0" applyFont="1" applyFill="1" applyBorder="1"/>
    <xf numFmtId="2" fontId="0" fillId="4" borderId="0" xfId="0" applyNumberFormat="1" applyFill="1"/>
    <xf numFmtId="0" fontId="13" fillId="2" borderId="0" xfId="0" applyFont="1" applyFill="1" applyAlignment="1">
      <alignment horizontal="right"/>
    </xf>
    <xf numFmtId="0" fontId="13" fillId="2" borderId="0" xfId="0" applyFont="1" applyFill="1"/>
    <xf numFmtId="166" fontId="0" fillId="3" borderId="0" xfId="0" applyNumberFormat="1" applyFill="1"/>
    <xf numFmtId="2" fontId="3" fillId="2" borderId="0" xfId="0" applyNumberFormat="1" applyFont="1" applyFill="1" applyAlignment="1">
      <alignment horizontal="right"/>
    </xf>
    <xf numFmtId="2" fontId="3" fillId="3" borderId="0" xfId="1" applyNumberFormat="1" applyFont="1" applyFill="1" applyAlignment="1">
      <alignment wrapText="1"/>
    </xf>
    <xf numFmtId="2" fontId="0" fillId="2" borderId="0" xfId="0" applyNumberFormat="1" applyFill="1"/>
    <xf numFmtId="2" fontId="0" fillId="3" borderId="0" xfId="0" applyNumberFormat="1" applyFill="1"/>
    <xf numFmtId="10" fontId="3" fillId="2" borderId="0" xfId="1" applyNumberFormat="1" applyFont="1" applyFill="1" applyAlignment="1">
      <alignment wrapText="1"/>
    </xf>
    <xf numFmtId="2" fontId="2" fillId="3" borderId="0" xfId="0" applyNumberFormat="1" applyFont="1" applyFill="1"/>
    <xf numFmtId="0" fontId="2" fillId="2" borderId="0" xfId="0" applyFont="1" applyFill="1"/>
    <xf numFmtId="164" fontId="2" fillId="3" borderId="2" xfId="0" applyNumberFormat="1" applyFont="1" applyFill="1" applyBorder="1"/>
    <xf numFmtId="2" fontId="2" fillId="4" borderId="2" xfId="0" applyNumberFormat="1" applyFont="1" applyFill="1" applyBorder="1"/>
    <xf numFmtId="2" fontId="2" fillId="3" borderId="2" xfId="0" applyNumberFormat="1" applyFont="1" applyFill="1" applyBorder="1"/>
    <xf numFmtId="0" fontId="14" fillId="2" borderId="0" xfId="0" applyFont="1" applyFill="1"/>
    <xf numFmtId="17" fontId="14" fillId="3" borderId="2" xfId="0" applyNumberFormat="1" applyFont="1" applyFill="1" applyBorder="1"/>
    <xf numFmtId="0" fontId="16" fillId="2" borderId="0" xfId="0" applyFont="1" applyFill="1"/>
    <xf numFmtId="168" fontId="0" fillId="3" borderId="0" xfId="0" applyNumberFormat="1" applyFill="1"/>
    <xf numFmtId="2" fontId="3" fillId="2" borderId="0" xfId="0" applyNumberFormat="1" applyFont="1" applyFill="1" applyAlignment="1">
      <alignment wrapText="1"/>
    </xf>
    <xf numFmtId="167" fontId="2" fillId="3" borderId="0" xfId="0" applyNumberFormat="1" applyFont="1" applyFill="1"/>
    <xf numFmtId="1" fontId="0" fillId="0" borderId="0" xfId="0" applyNumberFormat="1" applyBorder="1" applyAlignment="1">
      <alignment horizontal="right"/>
    </xf>
    <xf numFmtId="169" fontId="0" fillId="2" borderId="0" xfId="0" applyNumberFormat="1" applyFill="1"/>
    <xf numFmtId="2" fontId="0" fillId="0" borderId="0" xfId="0" applyNumberFormat="1"/>
    <xf numFmtId="166" fontId="0" fillId="3" borderId="2" xfId="0" applyNumberFormat="1" applyFill="1" applyBorder="1"/>
    <xf numFmtId="2" fontId="0" fillId="3" borderId="2" xfId="0" applyNumberFormat="1" applyFill="1" applyBorder="1"/>
    <xf numFmtId="0" fontId="3" fillId="3" borderId="2" xfId="0" applyNumberFormat="1" applyFont="1" applyFill="1" applyBorder="1"/>
    <xf numFmtId="0" fontId="0" fillId="7" borderId="0" xfId="0" applyFill="1"/>
    <xf numFmtId="1" fontId="0" fillId="0" borderId="0" xfId="0" applyNumberFormat="1" applyFill="1" applyBorder="1"/>
    <xf numFmtId="0" fontId="18" fillId="0" borderId="0" xfId="0" applyFont="1" applyFill="1" applyBorder="1" applyAlignment="1">
      <alignment horizontal="left"/>
    </xf>
    <xf numFmtId="49" fontId="15" fillId="6" borderId="6" xfId="0" applyNumberFormat="1" applyFont="1" applyFill="1" applyBorder="1" applyAlignment="1" applyProtection="1">
      <alignment vertical="top" wrapText="1"/>
      <protection locked="0"/>
    </xf>
    <xf numFmtId="49" fontId="15" fillId="6" borderId="7" xfId="0" applyNumberFormat="1" applyFont="1" applyFill="1" applyBorder="1" applyAlignment="1" applyProtection="1">
      <alignment vertical="top" wrapText="1"/>
      <protection locked="0"/>
    </xf>
    <xf numFmtId="49" fontId="15" fillId="6" borderId="8" xfId="0" applyNumberFormat="1" applyFont="1" applyFill="1" applyBorder="1" applyAlignment="1" applyProtection="1">
      <alignment vertical="top" wrapText="1"/>
      <protection locked="0"/>
    </xf>
    <xf numFmtId="49" fontId="15" fillId="6" borderId="9" xfId="0" applyNumberFormat="1" applyFont="1" applyFill="1" applyBorder="1" applyAlignment="1" applyProtection="1">
      <alignment vertical="top" wrapText="1"/>
      <protection locked="0"/>
    </xf>
    <xf numFmtId="49" fontId="15" fillId="6" borderId="10" xfId="0" applyNumberFormat="1" applyFont="1" applyFill="1" applyBorder="1" applyAlignment="1" applyProtection="1">
      <alignment vertical="top" wrapText="1"/>
      <protection locked="0"/>
    </xf>
    <xf numFmtId="49" fontId="15" fillId="6" borderId="11" xfId="0" applyNumberFormat="1" applyFont="1" applyFill="1" applyBorder="1" applyAlignment="1" applyProtection="1">
      <alignment vertical="top" wrapText="1"/>
      <protection locked="0"/>
    </xf>
    <xf numFmtId="0" fontId="16" fillId="2" borderId="12" xfId="0" applyFont="1" applyFill="1" applyBorder="1" applyAlignment="1">
      <alignment vertical="top" wrapText="1"/>
    </xf>
    <xf numFmtId="0" fontId="16" fillId="2" borderId="13" xfId="0" applyFont="1" applyFill="1" applyBorder="1" applyAlignment="1">
      <alignment vertical="top" wrapText="1"/>
    </xf>
    <xf numFmtId="0" fontId="16" fillId="2" borderId="14" xfId="0" applyFont="1" applyFill="1" applyBorder="1" applyAlignment="1">
      <alignment vertical="top" wrapText="1"/>
    </xf>
    <xf numFmtId="0" fontId="16" fillId="2" borderId="5" xfId="0" applyFont="1" applyFill="1" applyBorder="1" applyAlignment="1">
      <alignment vertical="top" wrapText="1"/>
    </xf>
    <xf numFmtId="0" fontId="16" fillId="2" borderId="0" xfId="0" applyFont="1" applyFill="1" applyBorder="1" applyAlignment="1">
      <alignment vertical="top" wrapText="1"/>
    </xf>
    <xf numFmtId="0" fontId="16" fillId="2" borderId="3" xfId="0" applyFont="1" applyFill="1" applyBorder="1" applyAlignment="1">
      <alignment vertical="top" wrapText="1"/>
    </xf>
    <xf numFmtId="0" fontId="16" fillId="2" borderId="15" xfId="0" applyFont="1" applyFill="1" applyBorder="1" applyAlignment="1">
      <alignment vertical="top" wrapText="1"/>
    </xf>
    <xf numFmtId="0" fontId="16" fillId="2" borderId="4" xfId="0" applyFont="1" applyFill="1" applyBorder="1" applyAlignment="1">
      <alignment vertical="top" wrapText="1"/>
    </xf>
    <xf numFmtId="0" fontId="16" fillId="2" borderId="16" xfId="0" applyFont="1" applyFill="1" applyBorder="1" applyAlignment="1">
      <alignment vertical="top" wrapText="1"/>
    </xf>
  </cellXfs>
  <cellStyles count="22">
    <cellStyle name="Comma 2" xfId="6"/>
    <cellStyle name="Comma 3" xfId="7"/>
    <cellStyle name="Comma 4" xfId="8"/>
    <cellStyle name="Comma 5" xfId="9"/>
    <cellStyle name="Comma 6" xfId="10"/>
    <cellStyle name="Comma 7" xfId="11"/>
    <cellStyle name="Comma 8" xfId="5"/>
    <cellStyle name="Normal" xfId="0" builtinId="0"/>
    <cellStyle name="Normal 2" xfId="2"/>
    <cellStyle name="Normal 2 2" xfId="12"/>
    <cellStyle name="Normal 3" xfId="13"/>
    <cellStyle name="Normal 4" xfId="14"/>
    <cellStyle name="Normal 5" xfId="15"/>
    <cellStyle name="Normal 5 2" xfId="16"/>
    <cellStyle name="Normal 6" xfId="17"/>
    <cellStyle name="Normal 6 2" xfId="18"/>
    <cellStyle name="Normal 7" xfId="19"/>
    <cellStyle name="Normal 7 2" xfId="20"/>
    <cellStyle name="Normal 8" xfId="21"/>
    <cellStyle name="Normal 9" xfId="4"/>
    <cellStyle name="Percent" xfId="1" builtinId="5"/>
    <cellStyle name="Style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409575</xdr:colOff>
          <xdr:row>17</xdr:row>
          <xdr:rowOff>123825</xdr:rowOff>
        </xdr:from>
        <xdr:to>
          <xdr:col>5</xdr:col>
          <xdr:colOff>257175</xdr:colOff>
          <xdr:row>20</xdr:row>
          <xdr:rowOff>19050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1" i="1" u="none" strike="noStrike" baseline="0">
                  <a:solidFill>
                    <a:srgbClr val="000000"/>
                  </a:solidFill>
                  <a:latin typeface="Arial"/>
                  <a:cs typeface="Arial"/>
                </a:rPr>
                <a:t>IECR for Single ASEP</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428625</xdr:colOff>
          <xdr:row>13</xdr:row>
          <xdr:rowOff>66675</xdr:rowOff>
        </xdr:from>
        <xdr:to>
          <xdr:col>5</xdr:col>
          <xdr:colOff>276225</xdr:colOff>
          <xdr:row>16</xdr:row>
          <xdr:rowOff>114300</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GB" sz="1000" b="1" i="1" u="none" strike="noStrike" baseline="0">
                  <a:solidFill>
                    <a:srgbClr val="000000"/>
                  </a:solidFill>
                  <a:latin typeface="Arial"/>
                  <a:cs typeface="Arial"/>
                </a:rPr>
                <a:t>Provisional Clearing Levels for Single ASEP</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A225"/>
  <sheetViews>
    <sheetView tabSelected="1" zoomScaleNormal="100" workbookViewId="0">
      <selection activeCell="C8" sqref="C8"/>
    </sheetView>
  </sheetViews>
  <sheetFormatPr defaultRowHeight="12.75" x14ac:dyDescent="0.2"/>
  <cols>
    <col min="1" max="1" width="11.7109375" style="1" customWidth="1"/>
    <col min="2" max="2" width="33.140625" style="1" customWidth="1"/>
    <col min="3" max="3" width="24.28515625" style="1" customWidth="1"/>
    <col min="4" max="4" width="11" style="1" hidden="1" customWidth="1"/>
    <col min="5" max="5" width="14" style="1" hidden="1" customWidth="1"/>
    <col min="6" max="6" width="10.5703125" style="1" hidden="1" customWidth="1"/>
    <col min="7" max="7" width="12.28515625" style="1" hidden="1" customWidth="1"/>
    <col min="8" max="8" width="11" style="1" hidden="1" customWidth="1"/>
    <col min="9" max="9" width="10.140625" style="1" hidden="1" customWidth="1"/>
    <col min="10" max="10" width="10.28515625" style="1" hidden="1" customWidth="1"/>
    <col min="11" max="12" width="10.85546875" style="1" hidden="1" customWidth="1"/>
    <col min="13" max="13" width="11.85546875" style="1" hidden="1" customWidth="1"/>
    <col min="14" max="14" width="12" style="1" hidden="1" customWidth="1"/>
    <col min="15" max="21" width="10.85546875" style="1" hidden="1" customWidth="1"/>
    <col min="22" max="22" width="11.42578125" style="1" hidden="1" customWidth="1"/>
    <col min="23" max="23" width="11.5703125" style="1" hidden="1" customWidth="1"/>
    <col min="24" max="24" width="11.42578125" style="1" hidden="1" customWidth="1"/>
    <col min="25" max="25" width="11" style="1" hidden="1" customWidth="1"/>
    <col min="26" max="26" width="10.5703125" style="1" hidden="1" customWidth="1"/>
    <col min="27" max="27" width="11.28515625" style="1" hidden="1" customWidth="1"/>
    <col min="28" max="28" width="10" style="1" hidden="1" customWidth="1"/>
    <col min="29" max="58" width="9.5703125" style="1" hidden="1" customWidth="1"/>
    <col min="59" max="61" width="9.5703125" style="1" bestFit="1" customWidth="1"/>
    <col min="62" max="62" width="9.140625" style="1" bestFit="1"/>
    <col min="63" max="63" width="12" style="1" bestFit="1" customWidth="1"/>
    <col min="64" max="16384" width="9.140625" style="1"/>
  </cols>
  <sheetData>
    <row r="1" spans="1:79" ht="18.75" x14ac:dyDescent="0.3">
      <c r="A1" s="3" t="s">
        <v>12</v>
      </c>
      <c r="J1" s="51" t="s">
        <v>117</v>
      </c>
      <c r="CA1" s="57" t="s">
        <v>34</v>
      </c>
    </row>
    <row r="2" spans="1:79" x14ac:dyDescent="0.2">
      <c r="CA2" s="57" t="s">
        <v>4</v>
      </c>
    </row>
    <row r="3" spans="1:79" x14ac:dyDescent="0.2">
      <c r="CA3" s="57" t="s">
        <v>5</v>
      </c>
    </row>
    <row r="4" spans="1:79" x14ac:dyDescent="0.2">
      <c r="B4" s="1" t="s">
        <v>0</v>
      </c>
      <c r="C4" s="6">
        <v>43739</v>
      </c>
      <c r="D4" s="14" t="s">
        <v>2</v>
      </c>
      <c r="E4" s="12">
        <f>DATE(YEAR(First_quarter),MONTH(First_quarter)+2,1)</f>
        <v>43800</v>
      </c>
      <c r="CA4" s="57" t="s">
        <v>65</v>
      </c>
    </row>
    <row r="5" spans="1:79" x14ac:dyDescent="0.2">
      <c r="B5" s="1" t="s">
        <v>1</v>
      </c>
      <c r="C5" s="5">
        <v>49126</v>
      </c>
      <c r="D5" s="14" t="s">
        <v>2</v>
      </c>
      <c r="E5" s="11">
        <f>DATE(YEAR(Last_quarter),MONTH(Last_quarter)+2,1)</f>
        <v>49188</v>
      </c>
      <c r="CA5" s="57" t="s">
        <v>41</v>
      </c>
    </row>
    <row r="6" spans="1:79" x14ac:dyDescent="0.2">
      <c r="C6" s="14"/>
      <c r="D6" s="14"/>
      <c r="CA6" s="57" t="s">
        <v>108</v>
      </c>
    </row>
    <row r="7" spans="1:79" x14ac:dyDescent="0.2">
      <c r="B7" s="1" t="s">
        <v>24</v>
      </c>
      <c r="C7" s="36">
        <v>60</v>
      </c>
      <c r="D7" s="14"/>
      <c r="CA7" s="57" t="s">
        <v>100</v>
      </c>
    </row>
    <row r="8" spans="1:79" x14ac:dyDescent="0.2">
      <c r="CA8" s="57" t="s">
        <v>38</v>
      </c>
    </row>
    <row r="9" spans="1:79" x14ac:dyDescent="0.2">
      <c r="B9" s="1" t="s">
        <v>16</v>
      </c>
      <c r="C9" s="7">
        <v>0.9</v>
      </c>
      <c r="CA9" s="57" t="s">
        <v>36</v>
      </c>
    </row>
    <row r="10" spans="1:79" x14ac:dyDescent="0.2">
      <c r="CA10" s="57" t="s">
        <v>6</v>
      </c>
    </row>
    <row r="11" spans="1:79" x14ac:dyDescent="0.2">
      <c r="B11" s="1" t="s">
        <v>27</v>
      </c>
      <c r="C11" s="9">
        <v>7.85E-2</v>
      </c>
      <c r="CA11" s="57" t="s">
        <v>71</v>
      </c>
    </row>
    <row r="12" spans="1:79" x14ac:dyDescent="0.2">
      <c r="B12" s="1" t="s">
        <v>18</v>
      </c>
      <c r="C12" s="9">
        <v>0</v>
      </c>
      <c r="CA12" s="57" t="s">
        <v>69</v>
      </c>
    </row>
    <row r="13" spans="1:79" x14ac:dyDescent="0.2">
      <c r="B13" s="1" t="s">
        <v>19</v>
      </c>
      <c r="C13" s="10">
        <f>((1+Annual_RoR)^(1/4)-1)</f>
        <v>1.907239484965717E-2</v>
      </c>
      <c r="CA13" s="57" t="s">
        <v>32</v>
      </c>
    </row>
    <row r="14" spans="1:79" x14ac:dyDescent="0.2">
      <c r="A14" s="72"/>
      <c r="B14" s="72"/>
      <c r="C14" s="72"/>
      <c r="D14" s="72"/>
      <c r="E14" s="72"/>
      <c r="F14" s="72"/>
      <c r="G14" s="72"/>
      <c r="H14" s="72"/>
      <c r="I14" s="72"/>
      <c r="J14" s="72"/>
      <c r="CA14" s="57" t="s">
        <v>44</v>
      </c>
    </row>
    <row r="15" spans="1:79" x14ac:dyDescent="0.2">
      <c r="A15" s="72"/>
      <c r="B15" s="72" t="s">
        <v>67</v>
      </c>
      <c r="C15" s="73">
        <v>43191</v>
      </c>
      <c r="D15" s="72"/>
      <c r="E15" s="72"/>
      <c r="F15" s="72"/>
      <c r="G15" s="72"/>
      <c r="H15" s="72"/>
      <c r="I15" s="72"/>
      <c r="J15" s="72"/>
      <c r="CA15" s="57" t="s">
        <v>43</v>
      </c>
    </row>
    <row r="16" spans="1:79" x14ac:dyDescent="0.2">
      <c r="A16" s="72"/>
      <c r="B16" s="72"/>
      <c r="C16" s="72"/>
      <c r="D16" s="72"/>
      <c r="E16" s="72"/>
      <c r="F16" s="72"/>
      <c r="G16" s="72"/>
      <c r="H16" s="72"/>
      <c r="I16" s="72"/>
      <c r="J16" s="72"/>
      <c r="CA16" s="57" t="s">
        <v>39</v>
      </c>
    </row>
    <row r="17" spans="1:79" x14ac:dyDescent="0.2">
      <c r="A17" s="72"/>
      <c r="B17" s="72" t="s">
        <v>63</v>
      </c>
      <c r="C17" s="74">
        <f>HLOOKUP(Prices_Price_Base,C158:S162,3,FALSE)</f>
        <v>275.31666666666666</v>
      </c>
      <c r="D17" s="72"/>
      <c r="E17" s="72"/>
      <c r="F17" s="72"/>
      <c r="G17" s="72"/>
      <c r="H17" s="72"/>
      <c r="I17" s="72"/>
      <c r="J17" s="72"/>
      <c r="CA17" s="57" t="s">
        <v>37</v>
      </c>
    </row>
    <row r="18" spans="1:79" x14ac:dyDescent="0.2">
      <c r="A18" s="72"/>
      <c r="B18" s="72" t="s">
        <v>114</v>
      </c>
      <c r="C18" s="75">
        <f>Q160</f>
        <v>259.65000000000003</v>
      </c>
      <c r="D18" s="72"/>
      <c r="E18" s="72"/>
      <c r="F18" s="72"/>
      <c r="G18" s="72"/>
      <c r="H18" s="72"/>
      <c r="I18" s="72"/>
      <c r="J18" s="72"/>
      <c r="CA18" s="57" t="s">
        <v>35</v>
      </c>
    </row>
    <row r="19" spans="1:79" x14ac:dyDescent="0.2">
      <c r="A19" s="72"/>
      <c r="B19" s="72"/>
      <c r="C19" s="72"/>
      <c r="D19" s="72"/>
      <c r="E19" s="72"/>
      <c r="F19" s="72"/>
      <c r="G19" s="72"/>
      <c r="H19" s="72"/>
      <c r="I19" s="72"/>
      <c r="J19" s="72"/>
      <c r="CA19" s="57" t="s">
        <v>70</v>
      </c>
    </row>
    <row r="20" spans="1:79" x14ac:dyDescent="0.2">
      <c r="A20" s="72"/>
      <c r="B20" s="72" t="s">
        <v>26</v>
      </c>
      <c r="C20" s="87" t="s">
        <v>38</v>
      </c>
      <c r="D20" s="76"/>
      <c r="E20" s="76"/>
      <c r="F20" s="76"/>
      <c r="G20" s="76"/>
      <c r="H20" s="76"/>
      <c r="I20" s="76"/>
      <c r="J20" s="76"/>
      <c r="CA20" s="57" t="s">
        <v>33</v>
      </c>
    </row>
    <row r="21" spans="1:79" x14ac:dyDescent="0.2">
      <c r="A21" s="76"/>
      <c r="B21" s="76"/>
      <c r="C21" s="76"/>
      <c r="D21" s="76"/>
      <c r="E21" s="76"/>
      <c r="F21" s="76"/>
      <c r="G21" s="76"/>
      <c r="H21" s="76"/>
      <c r="I21" s="76"/>
      <c r="J21" s="76"/>
      <c r="CA21" s="57" t="s">
        <v>7</v>
      </c>
    </row>
    <row r="22" spans="1:79" x14ac:dyDescent="0.2">
      <c r="A22" s="76"/>
      <c r="B22" s="72" t="s">
        <v>99</v>
      </c>
      <c r="C22" s="77">
        <v>43739</v>
      </c>
      <c r="D22" s="76"/>
      <c r="E22" s="76"/>
      <c r="F22" s="76"/>
      <c r="G22" s="76"/>
      <c r="H22" s="76"/>
      <c r="I22" s="76"/>
      <c r="J22" s="76"/>
      <c r="CA22" s="57" t="s">
        <v>8</v>
      </c>
    </row>
    <row r="23" spans="1:79" ht="13.5" thickBot="1" x14ac:dyDescent="0.25">
      <c r="A23" s="76"/>
      <c r="B23" s="76"/>
      <c r="C23" s="76"/>
      <c r="D23" s="76"/>
      <c r="E23" s="76"/>
      <c r="F23" s="76"/>
      <c r="G23" s="76"/>
      <c r="H23" s="76"/>
      <c r="I23" s="76"/>
      <c r="J23" s="76"/>
      <c r="CA23" s="57" t="s">
        <v>9</v>
      </c>
    </row>
    <row r="24" spans="1:79" x14ac:dyDescent="0.2">
      <c r="A24" s="76"/>
      <c r="B24" s="91" t="s">
        <v>116</v>
      </c>
      <c r="C24" s="92"/>
      <c r="D24" s="92"/>
      <c r="E24" s="92"/>
      <c r="F24" s="92"/>
      <c r="G24" s="92"/>
      <c r="H24" s="92"/>
      <c r="I24" s="92"/>
      <c r="J24" s="93"/>
      <c r="CA24" s="57" t="s">
        <v>40</v>
      </c>
    </row>
    <row r="25" spans="1:79" ht="13.5" thickBot="1" x14ac:dyDescent="0.25">
      <c r="A25" s="78"/>
      <c r="B25" s="94"/>
      <c r="C25" s="95"/>
      <c r="D25" s="95"/>
      <c r="E25" s="95"/>
      <c r="F25" s="95"/>
      <c r="G25" s="95"/>
      <c r="H25" s="95"/>
      <c r="I25" s="95"/>
      <c r="J25" s="96"/>
    </row>
    <row r="26" spans="1:79" x14ac:dyDescent="0.2">
      <c r="A26" s="78"/>
      <c r="B26" s="78"/>
      <c r="C26" s="78"/>
      <c r="D26" s="78"/>
      <c r="E26" s="78"/>
      <c r="F26" s="78"/>
      <c r="G26" s="78"/>
      <c r="H26" s="78"/>
      <c r="I26" s="78"/>
      <c r="J26" s="78"/>
    </row>
    <row r="27" spans="1:79" ht="12.75" customHeight="1" x14ac:dyDescent="0.2">
      <c r="A27" s="78"/>
      <c r="B27" s="97" t="s">
        <v>72</v>
      </c>
      <c r="C27" s="98"/>
      <c r="D27" s="98"/>
      <c r="E27" s="98"/>
      <c r="F27" s="99"/>
      <c r="G27" s="78"/>
      <c r="H27" s="78"/>
      <c r="I27" s="78"/>
      <c r="J27" s="78"/>
    </row>
    <row r="28" spans="1:79" x14ac:dyDescent="0.2">
      <c r="A28" s="78"/>
      <c r="B28" s="100"/>
      <c r="C28" s="101"/>
      <c r="D28" s="101"/>
      <c r="E28" s="101"/>
      <c r="F28" s="102"/>
      <c r="G28" s="78"/>
      <c r="H28" s="78"/>
      <c r="I28" s="78"/>
      <c r="J28" s="78"/>
    </row>
    <row r="29" spans="1:79" x14ac:dyDescent="0.2">
      <c r="A29" s="78"/>
      <c r="B29" s="100"/>
      <c r="C29" s="101"/>
      <c r="D29" s="101"/>
      <c r="E29" s="101"/>
      <c r="F29" s="102"/>
      <c r="G29" s="78"/>
      <c r="H29" s="78"/>
      <c r="I29" s="78"/>
      <c r="J29" s="78"/>
    </row>
    <row r="30" spans="1:79" x14ac:dyDescent="0.2">
      <c r="A30" s="78"/>
      <c r="B30" s="103"/>
      <c r="C30" s="104"/>
      <c r="D30" s="104"/>
      <c r="E30" s="104"/>
      <c r="F30" s="105"/>
      <c r="G30" s="78"/>
      <c r="H30" s="78"/>
      <c r="I30" s="78"/>
      <c r="J30" s="78"/>
    </row>
    <row r="35" spans="2:63" x14ac:dyDescent="0.2">
      <c r="B35" s="2" t="s">
        <v>104</v>
      </c>
    </row>
    <row r="36" spans="2:63" x14ac:dyDescent="0.2">
      <c r="B36" s="4"/>
    </row>
    <row r="37" spans="2:63" x14ac:dyDescent="0.2">
      <c r="B37" s="4"/>
      <c r="C37" s="83"/>
    </row>
    <row r="38" spans="2:63" x14ac:dyDescent="0.2">
      <c r="B38" s="2" t="s">
        <v>3</v>
      </c>
      <c r="C38" s="49"/>
    </row>
    <row r="39" spans="2:63" x14ac:dyDescent="0.2">
      <c r="B39" s="23" t="s">
        <v>10</v>
      </c>
      <c r="C39" s="13">
        <f>First_quarter</f>
        <v>43739</v>
      </c>
      <c r="D39" s="13">
        <f>DATE(YEAR(C39),MONTH(C39)+3,1)</f>
        <v>43831</v>
      </c>
      <c r="E39" s="13">
        <f t="shared" ref="E39:S39" si="0">DATE(YEAR(D39),MONTH(D39)+3,1)</f>
        <v>43922</v>
      </c>
      <c r="F39" s="13">
        <f t="shared" si="0"/>
        <v>44013</v>
      </c>
      <c r="G39" s="13">
        <f>DATE(YEAR(F39),MONTH(F39)+3,1)</f>
        <v>44105</v>
      </c>
      <c r="H39" s="13">
        <f t="shared" si="0"/>
        <v>44197</v>
      </c>
      <c r="I39" s="13">
        <f t="shared" si="0"/>
        <v>44287</v>
      </c>
      <c r="J39" s="13">
        <f t="shared" si="0"/>
        <v>44378</v>
      </c>
      <c r="K39" s="13">
        <f t="shared" si="0"/>
        <v>44470</v>
      </c>
      <c r="L39" s="13">
        <f t="shared" si="0"/>
        <v>44562</v>
      </c>
      <c r="M39" s="13">
        <f t="shared" si="0"/>
        <v>44652</v>
      </c>
      <c r="N39" s="13">
        <f t="shared" si="0"/>
        <v>44743</v>
      </c>
      <c r="O39" s="13">
        <f t="shared" si="0"/>
        <v>44835</v>
      </c>
      <c r="P39" s="13">
        <f t="shared" si="0"/>
        <v>44927</v>
      </c>
      <c r="Q39" s="13">
        <f t="shared" si="0"/>
        <v>45017</v>
      </c>
      <c r="R39" s="13">
        <f t="shared" si="0"/>
        <v>45108</v>
      </c>
      <c r="S39" s="13">
        <f t="shared" si="0"/>
        <v>45200</v>
      </c>
      <c r="T39" s="13">
        <f t="shared" ref="T39:AK39" si="1">DATE(YEAR(S39),MONTH(S39)+3,1)</f>
        <v>45292</v>
      </c>
      <c r="U39" s="13">
        <f t="shared" si="1"/>
        <v>45383</v>
      </c>
      <c r="V39" s="13">
        <f t="shared" si="1"/>
        <v>45474</v>
      </c>
      <c r="W39" s="13">
        <f t="shared" si="1"/>
        <v>45566</v>
      </c>
      <c r="X39" s="13">
        <f t="shared" si="1"/>
        <v>45658</v>
      </c>
      <c r="Y39" s="13">
        <f t="shared" si="1"/>
        <v>45748</v>
      </c>
      <c r="Z39" s="13">
        <f t="shared" si="1"/>
        <v>45839</v>
      </c>
      <c r="AA39" s="13">
        <f t="shared" si="1"/>
        <v>45931</v>
      </c>
      <c r="AB39" s="13">
        <f t="shared" si="1"/>
        <v>46023</v>
      </c>
      <c r="AC39" s="13">
        <f t="shared" si="1"/>
        <v>46113</v>
      </c>
      <c r="AD39" s="13">
        <f t="shared" si="1"/>
        <v>46204</v>
      </c>
      <c r="AE39" s="13">
        <f t="shared" si="1"/>
        <v>46296</v>
      </c>
      <c r="AF39" s="13">
        <f t="shared" si="1"/>
        <v>46388</v>
      </c>
      <c r="AG39" s="13">
        <f t="shared" si="1"/>
        <v>46478</v>
      </c>
      <c r="AH39" s="13">
        <f t="shared" si="1"/>
        <v>46569</v>
      </c>
      <c r="AI39" s="13">
        <f t="shared" si="1"/>
        <v>46661</v>
      </c>
      <c r="AJ39" s="13">
        <f t="shared" si="1"/>
        <v>46753</v>
      </c>
      <c r="AK39" s="13">
        <f t="shared" si="1"/>
        <v>46844</v>
      </c>
      <c r="AL39" s="13">
        <f t="shared" ref="AL39:BB39" si="2">DATE(YEAR(AK39),MONTH(AK39)+3,1)</f>
        <v>46935</v>
      </c>
      <c r="AM39" s="13">
        <f t="shared" si="2"/>
        <v>47027</v>
      </c>
      <c r="AN39" s="13">
        <f t="shared" si="2"/>
        <v>47119</v>
      </c>
      <c r="AO39" s="13">
        <f t="shared" si="2"/>
        <v>47209</v>
      </c>
      <c r="AP39" s="13">
        <f t="shared" si="2"/>
        <v>47300</v>
      </c>
      <c r="AQ39" s="13">
        <f t="shared" si="2"/>
        <v>47392</v>
      </c>
      <c r="AR39" s="13">
        <f t="shared" si="2"/>
        <v>47484</v>
      </c>
      <c r="AS39" s="13">
        <f t="shared" si="2"/>
        <v>47574</v>
      </c>
      <c r="AT39" s="13">
        <f t="shared" si="2"/>
        <v>47665</v>
      </c>
      <c r="AU39" s="13">
        <f t="shared" si="2"/>
        <v>47757</v>
      </c>
      <c r="AV39" s="13">
        <f t="shared" si="2"/>
        <v>47849</v>
      </c>
      <c r="AW39" s="13">
        <f t="shared" si="2"/>
        <v>47939</v>
      </c>
      <c r="AX39" s="13">
        <f t="shared" si="2"/>
        <v>48030</v>
      </c>
      <c r="AY39" s="13">
        <f t="shared" si="2"/>
        <v>48122</v>
      </c>
      <c r="AZ39" s="13">
        <f t="shared" si="2"/>
        <v>48214</v>
      </c>
      <c r="BA39" s="13">
        <f t="shared" si="2"/>
        <v>48305</v>
      </c>
      <c r="BB39" s="13">
        <f t="shared" si="2"/>
        <v>48396</v>
      </c>
      <c r="BC39" s="13">
        <f t="shared" ref="BC39:BJ39" si="3">DATE(YEAR(BB39),MONTH(BB39)+3,1)</f>
        <v>48488</v>
      </c>
      <c r="BD39" s="13">
        <f t="shared" si="3"/>
        <v>48580</v>
      </c>
      <c r="BE39" s="13">
        <f t="shared" si="3"/>
        <v>48670</v>
      </c>
      <c r="BF39" s="13">
        <f t="shared" si="3"/>
        <v>48761</v>
      </c>
      <c r="BG39" s="13">
        <f t="shared" si="3"/>
        <v>48853</v>
      </c>
      <c r="BH39" s="13">
        <f t="shared" si="3"/>
        <v>48945</v>
      </c>
      <c r="BI39" s="13">
        <f t="shared" si="3"/>
        <v>49035</v>
      </c>
      <c r="BJ39" s="13">
        <f t="shared" si="3"/>
        <v>49126</v>
      </c>
    </row>
    <row r="40" spans="2:63" x14ac:dyDescent="0.2">
      <c r="B40" s="35" t="s">
        <v>11</v>
      </c>
      <c r="C40" s="34">
        <f>DATE(YEAR(C39),MONTH(C39)+2,1)</f>
        <v>43800</v>
      </c>
      <c r="D40" s="34">
        <f>DATE(YEAR(D39),MONTH(D39)+2,1)</f>
        <v>43891</v>
      </c>
      <c r="E40" s="34">
        <f t="shared" ref="E40:S40" si="4">DATE(YEAR(E39),MONTH(E39)+2,1)</f>
        <v>43983</v>
      </c>
      <c r="F40" s="34">
        <f t="shared" si="4"/>
        <v>44075</v>
      </c>
      <c r="G40" s="34">
        <f t="shared" si="4"/>
        <v>44166</v>
      </c>
      <c r="H40" s="34">
        <f t="shared" si="4"/>
        <v>44256</v>
      </c>
      <c r="I40" s="34">
        <f t="shared" si="4"/>
        <v>44348</v>
      </c>
      <c r="J40" s="34">
        <f t="shared" si="4"/>
        <v>44440</v>
      </c>
      <c r="K40" s="34">
        <f t="shared" si="4"/>
        <v>44531</v>
      </c>
      <c r="L40" s="34">
        <f t="shared" si="4"/>
        <v>44621</v>
      </c>
      <c r="M40" s="34">
        <f t="shared" si="4"/>
        <v>44713</v>
      </c>
      <c r="N40" s="34">
        <f t="shared" si="4"/>
        <v>44805</v>
      </c>
      <c r="O40" s="34">
        <f t="shared" si="4"/>
        <v>44896</v>
      </c>
      <c r="P40" s="34">
        <f t="shared" si="4"/>
        <v>44986</v>
      </c>
      <c r="Q40" s="34">
        <f t="shared" si="4"/>
        <v>45078</v>
      </c>
      <c r="R40" s="34">
        <f t="shared" si="4"/>
        <v>45170</v>
      </c>
      <c r="S40" s="34">
        <f t="shared" si="4"/>
        <v>45261</v>
      </c>
      <c r="T40" s="34">
        <f t="shared" ref="T40:BC40" si="5">DATE(YEAR(T39),MONTH(T39)+2,1)</f>
        <v>45352</v>
      </c>
      <c r="U40" s="34">
        <f t="shared" si="5"/>
        <v>45444</v>
      </c>
      <c r="V40" s="34">
        <f t="shared" si="5"/>
        <v>45536</v>
      </c>
      <c r="W40" s="34">
        <f t="shared" si="5"/>
        <v>45627</v>
      </c>
      <c r="X40" s="34">
        <f t="shared" si="5"/>
        <v>45717</v>
      </c>
      <c r="Y40" s="34">
        <f t="shared" si="5"/>
        <v>45809</v>
      </c>
      <c r="Z40" s="34">
        <f t="shared" si="5"/>
        <v>45901</v>
      </c>
      <c r="AA40" s="34">
        <f t="shared" si="5"/>
        <v>45992</v>
      </c>
      <c r="AB40" s="34">
        <f t="shared" si="5"/>
        <v>46082</v>
      </c>
      <c r="AC40" s="34">
        <f t="shared" si="5"/>
        <v>46174</v>
      </c>
      <c r="AD40" s="34">
        <f t="shared" si="5"/>
        <v>46266</v>
      </c>
      <c r="AE40" s="34">
        <f t="shared" si="5"/>
        <v>46357</v>
      </c>
      <c r="AF40" s="34">
        <f t="shared" si="5"/>
        <v>46447</v>
      </c>
      <c r="AG40" s="34">
        <f t="shared" si="5"/>
        <v>46539</v>
      </c>
      <c r="AH40" s="34">
        <f t="shared" si="5"/>
        <v>46631</v>
      </c>
      <c r="AI40" s="34">
        <f t="shared" si="5"/>
        <v>46722</v>
      </c>
      <c r="AJ40" s="34">
        <f t="shared" si="5"/>
        <v>46813</v>
      </c>
      <c r="AK40" s="34">
        <f t="shared" si="5"/>
        <v>46905</v>
      </c>
      <c r="AL40" s="34">
        <f t="shared" si="5"/>
        <v>46997</v>
      </c>
      <c r="AM40" s="34">
        <f t="shared" si="5"/>
        <v>47088</v>
      </c>
      <c r="AN40" s="34">
        <f t="shared" si="5"/>
        <v>47178</v>
      </c>
      <c r="AO40" s="34">
        <f t="shared" si="5"/>
        <v>47270</v>
      </c>
      <c r="AP40" s="34">
        <f t="shared" si="5"/>
        <v>47362</v>
      </c>
      <c r="AQ40" s="34">
        <f t="shared" si="5"/>
        <v>47453</v>
      </c>
      <c r="AR40" s="34">
        <f t="shared" si="5"/>
        <v>47543</v>
      </c>
      <c r="AS40" s="34">
        <f t="shared" si="5"/>
        <v>47635</v>
      </c>
      <c r="AT40" s="34">
        <f t="shared" si="5"/>
        <v>47727</v>
      </c>
      <c r="AU40" s="34">
        <f t="shared" si="5"/>
        <v>47818</v>
      </c>
      <c r="AV40" s="34">
        <f t="shared" si="5"/>
        <v>47908</v>
      </c>
      <c r="AW40" s="34">
        <f t="shared" si="5"/>
        <v>48000</v>
      </c>
      <c r="AX40" s="34">
        <f t="shared" si="5"/>
        <v>48092</v>
      </c>
      <c r="AY40" s="34">
        <f t="shared" si="5"/>
        <v>48183</v>
      </c>
      <c r="AZ40" s="34">
        <f t="shared" si="5"/>
        <v>48274</v>
      </c>
      <c r="BA40" s="34">
        <f t="shared" si="5"/>
        <v>48366</v>
      </c>
      <c r="BB40" s="34">
        <f t="shared" si="5"/>
        <v>48458</v>
      </c>
      <c r="BC40" s="34">
        <f t="shared" si="5"/>
        <v>48549</v>
      </c>
      <c r="BD40" s="34">
        <f t="shared" ref="BD40:BJ40" si="6">DATE(YEAR(BD39),MONTH(BD39)+2,1)</f>
        <v>48639</v>
      </c>
      <c r="BE40" s="34">
        <f t="shared" si="6"/>
        <v>48731</v>
      </c>
      <c r="BF40" s="34">
        <f t="shared" si="6"/>
        <v>48823</v>
      </c>
      <c r="BG40" s="34">
        <f t="shared" si="6"/>
        <v>48914</v>
      </c>
      <c r="BH40" s="34">
        <f t="shared" si="6"/>
        <v>49004</v>
      </c>
      <c r="BI40" s="34">
        <f t="shared" si="6"/>
        <v>49096</v>
      </c>
      <c r="BJ40" s="34">
        <f t="shared" si="6"/>
        <v>49188</v>
      </c>
    </row>
    <row r="41" spans="2:63" x14ac:dyDescent="0.2">
      <c r="B41" s="23" t="s">
        <v>4</v>
      </c>
      <c r="C41" s="47">
        <v>373.88647900000001</v>
      </c>
      <c r="D41" s="47">
        <v>485.6</v>
      </c>
      <c r="E41" s="47">
        <v>49.692846000000003</v>
      </c>
      <c r="F41" s="47">
        <v>46.192846000000003</v>
      </c>
      <c r="G41" s="47">
        <v>340.77617900000001</v>
      </c>
      <c r="H41" s="47">
        <v>485.6</v>
      </c>
      <c r="I41" s="47">
        <v>9.8234999999999992</v>
      </c>
      <c r="J41" s="47">
        <v>9.8234999999999992</v>
      </c>
      <c r="K41" s="47">
        <v>315.00683299999997</v>
      </c>
      <c r="L41" s="47">
        <v>485.6</v>
      </c>
      <c r="M41" s="47">
        <v>7.869059</v>
      </c>
      <c r="N41" s="47">
        <v>7.869059</v>
      </c>
      <c r="O41" s="47">
        <v>313.45239199999997</v>
      </c>
      <c r="P41" s="47">
        <v>485.6</v>
      </c>
      <c r="Q41" s="47">
        <v>0.31526999999999999</v>
      </c>
      <c r="R41" s="47">
        <v>0.31526999999999999</v>
      </c>
      <c r="S41" s="47">
        <v>305.89860299999998</v>
      </c>
      <c r="T41" s="47">
        <v>485.6</v>
      </c>
      <c r="U41" s="47">
        <v>305.58333299999998</v>
      </c>
      <c r="V41" s="47">
        <v>0</v>
      </c>
      <c r="W41" s="47">
        <v>305.58333299999998</v>
      </c>
      <c r="X41" s="47">
        <v>485.6</v>
      </c>
      <c r="Y41" s="47">
        <v>0</v>
      </c>
      <c r="Z41" s="47">
        <v>0</v>
      </c>
      <c r="AA41" s="47">
        <v>305.58333299999998</v>
      </c>
      <c r="AB41" s="47">
        <v>305.58333299999998</v>
      </c>
      <c r="AC41" s="47">
        <v>0</v>
      </c>
      <c r="AD41" s="47">
        <v>0</v>
      </c>
      <c r="AE41" s="47">
        <v>0</v>
      </c>
      <c r="AF41" s="47">
        <v>0</v>
      </c>
      <c r="AG41" s="47">
        <v>0</v>
      </c>
      <c r="AH41" s="47">
        <v>0</v>
      </c>
      <c r="AI41" s="47">
        <v>0</v>
      </c>
      <c r="AJ41" s="47">
        <v>0</v>
      </c>
      <c r="AK41" s="47">
        <v>0</v>
      </c>
      <c r="AL41" s="47">
        <v>0</v>
      </c>
      <c r="AM41" s="47">
        <v>0</v>
      </c>
      <c r="AN41" s="47">
        <v>0</v>
      </c>
      <c r="AO41" s="47">
        <v>0</v>
      </c>
      <c r="AP41" s="47">
        <v>0</v>
      </c>
      <c r="AQ41" s="47">
        <v>0</v>
      </c>
      <c r="AR41" s="47">
        <v>0</v>
      </c>
      <c r="AS41" s="47">
        <v>0</v>
      </c>
      <c r="AT41" s="47">
        <v>0</v>
      </c>
      <c r="AU41" s="47">
        <v>0</v>
      </c>
      <c r="AV41" s="47">
        <v>0</v>
      </c>
      <c r="AW41" s="47">
        <v>0</v>
      </c>
      <c r="AX41" s="47">
        <v>0</v>
      </c>
      <c r="AY41" s="47">
        <v>0</v>
      </c>
      <c r="AZ41" s="47">
        <v>0</v>
      </c>
      <c r="BA41" s="47">
        <v>0</v>
      </c>
      <c r="BB41" s="47">
        <v>0</v>
      </c>
      <c r="BC41" s="47">
        <v>0</v>
      </c>
      <c r="BD41" s="47">
        <v>0</v>
      </c>
      <c r="BE41" s="47">
        <v>0</v>
      </c>
      <c r="BF41" s="47">
        <v>0</v>
      </c>
      <c r="BG41" s="47">
        <v>0</v>
      </c>
      <c r="BH41" s="47">
        <v>0</v>
      </c>
      <c r="BI41" s="47">
        <v>0</v>
      </c>
      <c r="BJ41" s="47">
        <v>0</v>
      </c>
      <c r="BK41" s="49"/>
    </row>
    <row r="42" spans="2:63" x14ac:dyDescent="0.2">
      <c r="B42" s="23" t="s">
        <v>5</v>
      </c>
      <c r="C42" s="47">
        <v>57.932198</v>
      </c>
      <c r="D42" s="47">
        <v>86.357101</v>
      </c>
      <c r="E42" s="47">
        <v>15.214385999999999</v>
      </c>
      <c r="F42" s="47">
        <v>20.594940999999999</v>
      </c>
      <c r="G42" s="47">
        <v>17.456116000000002</v>
      </c>
      <c r="H42" s="47">
        <v>74.112764999999996</v>
      </c>
      <c r="I42" s="47">
        <v>9.7415350000000007</v>
      </c>
      <c r="J42" s="47">
        <v>13.927493</v>
      </c>
      <c r="K42" s="47">
        <v>12.844253999999999</v>
      </c>
      <c r="L42" s="47">
        <v>70.068929999999995</v>
      </c>
      <c r="M42" s="47">
        <v>7.4424429999999999</v>
      </c>
      <c r="N42" s="47">
        <v>10.992319999999999</v>
      </c>
      <c r="O42" s="47">
        <v>10.153146</v>
      </c>
      <c r="P42" s="47">
        <v>59.548791000000001</v>
      </c>
      <c r="Q42" s="47">
        <v>0.97711099999999995</v>
      </c>
      <c r="R42" s="47">
        <v>1.5573980000000001</v>
      </c>
      <c r="S42" s="47">
        <v>1.5210619999999999</v>
      </c>
      <c r="T42" s="47">
        <v>60.317279999999997</v>
      </c>
      <c r="U42" s="47">
        <v>0.95047099999999995</v>
      </c>
      <c r="V42" s="47">
        <v>1.5119910000000001</v>
      </c>
      <c r="W42" s="47">
        <v>1.476388</v>
      </c>
      <c r="X42" s="47">
        <v>0</v>
      </c>
      <c r="Y42" s="47">
        <v>0</v>
      </c>
      <c r="Z42" s="47">
        <v>0</v>
      </c>
      <c r="AA42" s="47">
        <v>0</v>
      </c>
      <c r="AB42" s="47">
        <v>0</v>
      </c>
      <c r="AC42" s="47">
        <v>0</v>
      </c>
      <c r="AD42" s="47">
        <v>0</v>
      </c>
      <c r="AE42" s="47">
        <v>0</v>
      </c>
      <c r="AF42" s="47">
        <v>0</v>
      </c>
      <c r="AG42" s="47">
        <v>0</v>
      </c>
      <c r="AH42" s="47">
        <v>0</v>
      </c>
      <c r="AI42" s="47">
        <v>0</v>
      </c>
      <c r="AJ42" s="47">
        <v>0</v>
      </c>
      <c r="AK42" s="47">
        <v>0</v>
      </c>
      <c r="AL42" s="47">
        <v>0</v>
      </c>
      <c r="AM42" s="47">
        <v>0</v>
      </c>
      <c r="AN42" s="47">
        <v>0</v>
      </c>
      <c r="AO42" s="47">
        <v>0</v>
      </c>
      <c r="AP42" s="47">
        <v>0</v>
      </c>
      <c r="AQ42" s="47">
        <v>0</v>
      </c>
      <c r="AR42" s="47">
        <v>0</v>
      </c>
      <c r="AS42" s="47">
        <v>0</v>
      </c>
      <c r="AT42" s="47">
        <v>0</v>
      </c>
      <c r="AU42" s="47">
        <v>0</v>
      </c>
      <c r="AV42" s="47">
        <v>0</v>
      </c>
      <c r="AW42" s="47">
        <v>0</v>
      </c>
      <c r="AX42" s="47">
        <v>0</v>
      </c>
      <c r="AY42" s="47">
        <v>0</v>
      </c>
      <c r="AZ42" s="47">
        <v>0</v>
      </c>
      <c r="BA42" s="47">
        <v>0</v>
      </c>
      <c r="BB42" s="47">
        <v>0</v>
      </c>
      <c r="BC42" s="47">
        <v>0</v>
      </c>
      <c r="BD42" s="47">
        <v>0</v>
      </c>
      <c r="BE42" s="47">
        <v>0</v>
      </c>
      <c r="BF42" s="47">
        <v>0</v>
      </c>
      <c r="BG42" s="47">
        <v>0</v>
      </c>
      <c r="BH42" s="47">
        <v>0</v>
      </c>
      <c r="BI42" s="47">
        <v>0</v>
      </c>
      <c r="BJ42" s="47">
        <v>0</v>
      </c>
      <c r="BK42" s="49"/>
    </row>
    <row r="43" spans="2:63" x14ac:dyDescent="0.2">
      <c r="B43" s="23" t="s">
        <v>6</v>
      </c>
      <c r="C43" s="47">
        <v>1045.4137270000001</v>
      </c>
      <c r="D43" s="47">
        <v>1300.95</v>
      </c>
      <c r="E43" s="47">
        <v>234.96507299999999</v>
      </c>
      <c r="F43" s="47">
        <v>233.66507300000001</v>
      </c>
      <c r="G43" s="47">
        <v>1021.941357</v>
      </c>
      <c r="H43" s="47">
        <v>1300.95</v>
      </c>
      <c r="I43" s="47">
        <v>187.417551</v>
      </c>
      <c r="J43" s="47">
        <v>186.917551</v>
      </c>
      <c r="K43" s="47">
        <v>994.18610100000001</v>
      </c>
      <c r="L43" s="47">
        <v>1263.7226760000001</v>
      </c>
      <c r="M43" s="47">
        <v>42.473436</v>
      </c>
      <c r="N43" s="47">
        <v>41.973436</v>
      </c>
      <c r="O43" s="47">
        <v>1002.016213</v>
      </c>
      <c r="P43" s="47">
        <v>1268.8735569999999</v>
      </c>
      <c r="Q43" s="47">
        <v>38.752543000000003</v>
      </c>
      <c r="R43" s="47">
        <v>38.752543000000003</v>
      </c>
      <c r="S43" s="47">
        <v>882.20814600000006</v>
      </c>
      <c r="T43" s="47">
        <v>1013.169559</v>
      </c>
      <c r="U43" s="47">
        <v>35.708145999999999</v>
      </c>
      <c r="V43" s="47">
        <v>35.208145999999999</v>
      </c>
      <c r="W43" s="47">
        <v>821.64061200000003</v>
      </c>
      <c r="X43" s="47">
        <v>875.24061200000006</v>
      </c>
      <c r="Y43" s="47">
        <v>32.522171</v>
      </c>
      <c r="Z43" s="47">
        <v>32.122171000000002</v>
      </c>
      <c r="AA43" s="47">
        <v>758.77676099999996</v>
      </c>
      <c r="AB43" s="47">
        <v>759.66564900000003</v>
      </c>
      <c r="AC43" s="47">
        <v>29.481204999999999</v>
      </c>
      <c r="AD43" s="47">
        <v>29.481204999999999</v>
      </c>
      <c r="AE43" s="47">
        <v>634.6</v>
      </c>
      <c r="AF43" s="47">
        <v>635.48888899999997</v>
      </c>
      <c r="AG43" s="47">
        <v>20.6</v>
      </c>
      <c r="AH43" s="47">
        <v>20.6</v>
      </c>
      <c r="AI43" s="47">
        <v>482</v>
      </c>
      <c r="AJ43" s="47">
        <v>482</v>
      </c>
      <c r="AK43" s="47">
        <v>0</v>
      </c>
      <c r="AL43" s="47">
        <v>0</v>
      </c>
      <c r="AM43" s="47">
        <v>0</v>
      </c>
      <c r="AN43" s="47">
        <v>0</v>
      </c>
      <c r="AO43" s="47">
        <v>0</v>
      </c>
      <c r="AP43" s="47">
        <v>0</v>
      </c>
      <c r="AQ43" s="47">
        <v>0</v>
      </c>
      <c r="AR43" s="47">
        <v>0</v>
      </c>
      <c r="AS43" s="47">
        <v>0</v>
      </c>
      <c r="AT43" s="47">
        <v>0</v>
      </c>
      <c r="AU43" s="47">
        <v>0</v>
      </c>
      <c r="AV43" s="47">
        <v>0</v>
      </c>
      <c r="AW43" s="47">
        <v>0</v>
      </c>
      <c r="AX43" s="47">
        <v>0</v>
      </c>
      <c r="AY43" s="47">
        <v>0</v>
      </c>
      <c r="AZ43" s="47">
        <v>0</v>
      </c>
      <c r="BA43" s="47">
        <v>0</v>
      </c>
      <c r="BB43" s="47">
        <v>0</v>
      </c>
      <c r="BC43" s="47">
        <v>0</v>
      </c>
      <c r="BD43" s="47">
        <v>0</v>
      </c>
      <c r="BE43" s="47">
        <v>0</v>
      </c>
      <c r="BF43" s="47">
        <v>0</v>
      </c>
      <c r="BG43" s="47">
        <v>0</v>
      </c>
      <c r="BH43" s="47">
        <v>0</v>
      </c>
      <c r="BI43" s="47">
        <v>0</v>
      </c>
      <c r="BJ43" s="47">
        <v>0</v>
      </c>
      <c r="BK43" s="49"/>
    </row>
    <row r="44" spans="2:63" x14ac:dyDescent="0.2">
      <c r="B44" s="23" t="s">
        <v>7</v>
      </c>
      <c r="C44" s="47">
        <v>123.36836700000001</v>
      </c>
      <c r="D44" s="47">
        <v>118.874128</v>
      </c>
      <c r="E44" s="47">
        <v>21.874127999999999</v>
      </c>
      <c r="F44" s="47">
        <v>21.874127999999999</v>
      </c>
      <c r="G44" s="47">
        <v>98.722536000000005</v>
      </c>
      <c r="H44" s="47">
        <v>90.116104000000007</v>
      </c>
      <c r="I44" s="47">
        <v>13.216104</v>
      </c>
      <c r="J44" s="47">
        <v>13.216104</v>
      </c>
      <c r="K44" s="47">
        <v>45.836668000000003</v>
      </c>
      <c r="L44" s="47">
        <v>42.936667999999997</v>
      </c>
      <c r="M44" s="47">
        <v>9.6</v>
      </c>
      <c r="N44" s="47">
        <v>9.6</v>
      </c>
      <c r="O44" s="47">
        <v>34.812775000000002</v>
      </c>
      <c r="P44" s="47">
        <v>34.447591000000003</v>
      </c>
      <c r="Q44" s="47">
        <v>10.732068999999999</v>
      </c>
      <c r="R44" s="47">
        <v>10.732068999999999</v>
      </c>
      <c r="S44" s="47">
        <v>29.401496000000002</v>
      </c>
      <c r="T44" s="47">
        <v>24.169426999999999</v>
      </c>
      <c r="U44" s="47">
        <v>4.2485580000000001</v>
      </c>
      <c r="V44" s="47">
        <v>4.2485580000000001</v>
      </c>
      <c r="W44" s="47">
        <v>6.9649049999999999</v>
      </c>
      <c r="X44" s="47">
        <v>6.4751570000000003</v>
      </c>
      <c r="Y44" s="47">
        <v>3.75881</v>
      </c>
      <c r="Z44" s="47">
        <v>3.75881</v>
      </c>
      <c r="AA44" s="47">
        <v>3.75881</v>
      </c>
      <c r="AB44" s="47">
        <v>2.7521179999999998</v>
      </c>
      <c r="AC44" s="47">
        <v>2.7521179999999998</v>
      </c>
      <c r="AD44" s="47">
        <v>2.7521179999999998</v>
      </c>
      <c r="AE44" s="47">
        <v>0</v>
      </c>
      <c r="AF44" s="47">
        <v>0</v>
      </c>
      <c r="AG44" s="47">
        <v>0</v>
      </c>
      <c r="AH44" s="47">
        <v>0</v>
      </c>
      <c r="AI44" s="47">
        <v>0</v>
      </c>
      <c r="AJ44" s="47">
        <v>0</v>
      </c>
      <c r="AK44" s="47">
        <v>0</v>
      </c>
      <c r="AL44" s="47">
        <v>0</v>
      </c>
      <c r="AM44" s="47">
        <v>0</v>
      </c>
      <c r="AN44" s="47">
        <v>0</v>
      </c>
      <c r="AO44" s="47">
        <v>0</v>
      </c>
      <c r="AP44" s="47">
        <v>0</v>
      </c>
      <c r="AQ44" s="47">
        <v>0</v>
      </c>
      <c r="AR44" s="47">
        <v>0</v>
      </c>
      <c r="AS44" s="47">
        <v>0</v>
      </c>
      <c r="AT44" s="47">
        <v>0</v>
      </c>
      <c r="AU44" s="47">
        <v>0</v>
      </c>
      <c r="AV44" s="47">
        <v>0</v>
      </c>
      <c r="AW44" s="47">
        <v>0</v>
      </c>
      <c r="AX44" s="47">
        <v>0</v>
      </c>
      <c r="AY44" s="47">
        <v>0</v>
      </c>
      <c r="AZ44" s="47">
        <v>0</v>
      </c>
      <c r="BA44" s="47">
        <v>0</v>
      </c>
      <c r="BB44" s="47">
        <v>0</v>
      </c>
      <c r="BC44" s="47">
        <v>0</v>
      </c>
      <c r="BD44" s="47">
        <v>0</v>
      </c>
      <c r="BE44" s="47">
        <v>0</v>
      </c>
      <c r="BF44" s="47">
        <v>0</v>
      </c>
      <c r="BG44" s="47">
        <v>0</v>
      </c>
      <c r="BH44" s="47">
        <v>0</v>
      </c>
      <c r="BI44" s="47">
        <v>0</v>
      </c>
      <c r="BJ44" s="47">
        <v>0</v>
      </c>
      <c r="BK44" s="49"/>
    </row>
    <row r="45" spans="2:63" x14ac:dyDescent="0.2">
      <c r="B45" s="23" t="s">
        <v>8</v>
      </c>
      <c r="C45" s="47">
        <v>90.791940999999994</v>
      </c>
      <c r="D45" s="47">
        <v>78.862831999999997</v>
      </c>
      <c r="E45" s="47">
        <v>79.927338000000006</v>
      </c>
      <c r="F45" s="47">
        <v>76.652698999999998</v>
      </c>
      <c r="G45" s="47">
        <v>76.545995000000005</v>
      </c>
      <c r="H45" s="47">
        <v>43.636026999999999</v>
      </c>
      <c r="I45" s="47">
        <v>43.959425000000003</v>
      </c>
      <c r="J45" s="47">
        <v>43.272239999999996</v>
      </c>
      <c r="K45" s="47">
        <v>122.96397899999999</v>
      </c>
      <c r="L45" s="47">
        <v>110.46946</v>
      </c>
      <c r="M45" s="47">
        <v>109.54017899999999</v>
      </c>
      <c r="N45" s="47">
        <v>108.755359</v>
      </c>
      <c r="O45" s="47">
        <v>108.743487</v>
      </c>
      <c r="P45" s="47">
        <v>68.825055000000006</v>
      </c>
      <c r="Q45" s="47">
        <v>67.758600999999999</v>
      </c>
      <c r="R45" s="47">
        <v>67.579954000000001</v>
      </c>
      <c r="S45" s="47">
        <v>67.166488000000001</v>
      </c>
      <c r="T45" s="47">
        <v>56.921092000000002</v>
      </c>
      <c r="U45" s="47">
        <v>55.172176</v>
      </c>
      <c r="V45" s="47">
        <v>54.824596999999997</v>
      </c>
      <c r="W45" s="47">
        <v>54.325747999999997</v>
      </c>
      <c r="X45" s="47">
        <v>46.848554999999998</v>
      </c>
      <c r="Y45" s="47">
        <v>46.084432999999997</v>
      </c>
      <c r="Z45" s="47">
        <v>45.917290000000001</v>
      </c>
      <c r="AA45" s="47">
        <v>45.59198</v>
      </c>
      <c r="AB45" s="47">
        <v>38.840156</v>
      </c>
      <c r="AC45" s="47">
        <v>38.208531999999998</v>
      </c>
      <c r="AD45" s="47">
        <v>38.043599999999998</v>
      </c>
      <c r="AE45" s="47">
        <v>37.783729000000001</v>
      </c>
      <c r="AF45" s="47">
        <v>29.667677000000001</v>
      </c>
      <c r="AG45" s="47">
        <v>29.180135</v>
      </c>
      <c r="AH45" s="47">
        <v>28.877158000000001</v>
      </c>
      <c r="AI45" s="47">
        <v>27.638525999999999</v>
      </c>
      <c r="AJ45" s="47">
        <v>22.024440999999999</v>
      </c>
      <c r="AK45" s="47">
        <v>22.024440999999999</v>
      </c>
      <c r="AL45" s="47">
        <v>22.024440999999999</v>
      </c>
      <c r="AM45" s="47">
        <v>22.024440999999999</v>
      </c>
      <c r="AN45" s="47">
        <v>20.202400999999998</v>
      </c>
      <c r="AO45" s="47">
        <v>20.202400999999998</v>
      </c>
      <c r="AP45" s="47">
        <v>20.202400999999998</v>
      </c>
      <c r="AQ45" s="47">
        <v>20.202400999999998</v>
      </c>
      <c r="AR45" s="47">
        <v>16.049147999999999</v>
      </c>
      <c r="AS45" s="47">
        <v>16.049147999999999</v>
      </c>
      <c r="AT45" s="47">
        <v>16.049147999999999</v>
      </c>
      <c r="AU45" s="47">
        <v>16.049147999999999</v>
      </c>
      <c r="AV45" s="47">
        <v>0</v>
      </c>
      <c r="AW45" s="47">
        <v>0</v>
      </c>
      <c r="AX45" s="47">
        <v>0</v>
      </c>
      <c r="AY45" s="47">
        <v>0</v>
      </c>
      <c r="AZ45" s="47">
        <v>0</v>
      </c>
      <c r="BA45" s="47">
        <v>0</v>
      </c>
      <c r="BB45" s="47">
        <v>0</v>
      </c>
      <c r="BC45" s="47">
        <v>0</v>
      </c>
      <c r="BD45" s="47">
        <v>0</v>
      </c>
      <c r="BE45" s="47">
        <v>0</v>
      </c>
      <c r="BF45" s="47">
        <v>0</v>
      </c>
      <c r="BG45" s="47">
        <v>0</v>
      </c>
      <c r="BH45" s="47">
        <v>0</v>
      </c>
      <c r="BI45" s="47">
        <v>0</v>
      </c>
      <c r="BJ45" s="47">
        <v>0</v>
      </c>
      <c r="BK45" s="49"/>
    </row>
    <row r="46" spans="2:63" x14ac:dyDescent="0.2">
      <c r="B46" s="23" t="s">
        <v>9</v>
      </c>
      <c r="C46" s="47">
        <v>9.1999999999999993</v>
      </c>
      <c r="D46" s="47">
        <v>8.8000000000000007</v>
      </c>
      <c r="E46" s="47">
        <v>8.3000000000000007</v>
      </c>
      <c r="F46" s="47">
        <v>7.9</v>
      </c>
      <c r="G46" s="47">
        <v>0</v>
      </c>
      <c r="H46" s="47">
        <v>0</v>
      </c>
      <c r="I46" s="47">
        <v>0</v>
      </c>
      <c r="J46" s="47">
        <v>0</v>
      </c>
      <c r="K46" s="47">
        <v>0</v>
      </c>
      <c r="L46" s="47">
        <v>0</v>
      </c>
      <c r="M46" s="47">
        <v>0</v>
      </c>
      <c r="N46" s="47">
        <v>0</v>
      </c>
      <c r="O46" s="47">
        <v>0</v>
      </c>
      <c r="P46" s="47">
        <v>0</v>
      </c>
      <c r="Q46" s="47">
        <v>0</v>
      </c>
      <c r="R46" s="47">
        <v>0</v>
      </c>
      <c r="S46" s="47">
        <v>0</v>
      </c>
      <c r="T46" s="47">
        <v>0</v>
      </c>
      <c r="U46" s="47">
        <v>0</v>
      </c>
      <c r="V46" s="47">
        <v>0</v>
      </c>
      <c r="W46" s="47">
        <v>0</v>
      </c>
      <c r="X46" s="47">
        <v>0</v>
      </c>
      <c r="Y46" s="47">
        <v>0</v>
      </c>
      <c r="Z46" s="47">
        <v>0</v>
      </c>
      <c r="AA46" s="47">
        <v>0</v>
      </c>
      <c r="AB46" s="47">
        <v>0</v>
      </c>
      <c r="AC46" s="47">
        <v>0</v>
      </c>
      <c r="AD46" s="47">
        <v>0</v>
      </c>
      <c r="AE46" s="47">
        <v>0</v>
      </c>
      <c r="AF46" s="47">
        <v>0</v>
      </c>
      <c r="AG46" s="47">
        <v>0</v>
      </c>
      <c r="AH46" s="47">
        <v>0</v>
      </c>
      <c r="AI46" s="47">
        <v>0</v>
      </c>
      <c r="AJ46" s="47">
        <v>0</v>
      </c>
      <c r="AK46" s="47">
        <v>0</v>
      </c>
      <c r="AL46" s="47">
        <v>0</v>
      </c>
      <c r="AM46" s="47">
        <v>0</v>
      </c>
      <c r="AN46" s="47">
        <v>0</v>
      </c>
      <c r="AO46" s="47">
        <v>0</v>
      </c>
      <c r="AP46" s="47">
        <v>0</v>
      </c>
      <c r="AQ46" s="47">
        <v>0</v>
      </c>
      <c r="AR46" s="47">
        <v>0</v>
      </c>
      <c r="AS46" s="47">
        <v>0</v>
      </c>
      <c r="AT46" s="47">
        <v>0</v>
      </c>
      <c r="AU46" s="47">
        <v>0</v>
      </c>
      <c r="AV46" s="47">
        <v>0</v>
      </c>
      <c r="AW46" s="47">
        <v>0</v>
      </c>
      <c r="AX46" s="47">
        <v>0</v>
      </c>
      <c r="AY46" s="47">
        <v>0</v>
      </c>
      <c r="AZ46" s="47">
        <v>0</v>
      </c>
      <c r="BA46" s="47">
        <v>0</v>
      </c>
      <c r="BB46" s="47">
        <v>0</v>
      </c>
      <c r="BC46" s="47">
        <v>0</v>
      </c>
      <c r="BD46" s="47">
        <v>0</v>
      </c>
      <c r="BE46" s="47">
        <v>0</v>
      </c>
      <c r="BF46" s="47">
        <v>0</v>
      </c>
      <c r="BG46" s="47">
        <v>0</v>
      </c>
      <c r="BH46" s="47">
        <v>0</v>
      </c>
      <c r="BI46" s="47">
        <v>0</v>
      </c>
      <c r="BJ46" s="47">
        <v>0</v>
      </c>
      <c r="BK46" s="49"/>
    </row>
    <row r="47" spans="2:63" x14ac:dyDescent="0.2">
      <c r="B47" s="23" t="s">
        <v>32</v>
      </c>
      <c r="C47" s="47">
        <v>0</v>
      </c>
      <c r="D47" s="47">
        <v>0</v>
      </c>
      <c r="E47" s="47">
        <v>0</v>
      </c>
      <c r="F47" s="47">
        <v>0</v>
      </c>
      <c r="G47" s="47">
        <v>0</v>
      </c>
      <c r="H47" s="47">
        <v>0</v>
      </c>
      <c r="I47" s="47">
        <v>0</v>
      </c>
      <c r="J47" s="47">
        <v>0</v>
      </c>
      <c r="K47" s="47">
        <v>0</v>
      </c>
      <c r="L47" s="47">
        <v>0</v>
      </c>
      <c r="M47" s="47">
        <v>0</v>
      </c>
      <c r="N47" s="47">
        <v>0</v>
      </c>
      <c r="O47" s="47">
        <v>0</v>
      </c>
      <c r="P47" s="47">
        <v>0</v>
      </c>
      <c r="Q47" s="47">
        <v>0</v>
      </c>
      <c r="R47" s="47">
        <v>0</v>
      </c>
      <c r="S47" s="47">
        <v>0</v>
      </c>
      <c r="T47" s="47">
        <v>0</v>
      </c>
      <c r="U47" s="47">
        <v>0</v>
      </c>
      <c r="V47" s="47">
        <v>0</v>
      </c>
      <c r="W47" s="47">
        <v>0</v>
      </c>
      <c r="X47" s="47">
        <v>0</v>
      </c>
      <c r="Y47" s="47">
        <v>0</v>
      </c>
      <c r="Z47" s="47">
        <v>0</v>
      </c>
      <c r="AA47" s="47">
        <v>0</v>
      </c>
      <c r="AB47" s="47">
        <v>0</v>
      </c>
      <c r="AC47" s="47">
        <v>0</v>
      </c>
      <c r="AD47" s="47">
        <v>0</v>
      </c>
      <c r="AE47" s="47">
        <v>0</v>
      </c>
      <c r="AF47" s="47">
        <v>0</v>
      </c>
      <c r="AG47" s="47">
        <v>0</v>
      </c>
      <c r="AH47" s="47">
        <v>0</v>
      </c>
      <c r="AI47" s="47">
        <v>0</v>
      </c>
      <c r="AJ47" s="47">
        <v>0</v>
      </c>
      <c r="AK47" s="47">
        <v>0</v>
      </c>
      <c r="AL47" s="47">
        <v>0</v>
      </c>
      <c r="AM47" s="47">
        <v>0</v>
      </c>
      <c r="AN47" s="47">
        <v>0</v>
      </c>
      <c r="AO47" s="47">
        <v>0</v>
      </c>
      <c r="AP47" s="47">
        <v>0</v>
      </c>
      <c r="AQ47" s="47">
        <v>0</v>
      </c>
      <c r="AR47" s="47">
        <v>0</v>
      </c>
      <c r="AS47" s="47">
        <v>0</v>
      </c>
      <c r="AT47" s="47">
        <v>0</v>
      </c>
      <c r="AU47" s="47">
        <v>0</v>
      </c>
      <c r="AV47" s="47">
        <v>0</v>
      </c>
      <c r="AW47" s="47">
        <v>0</v>
      </c>
      <c r="AX47" s="47">
        <v>0</v>
      </c>
      <c r="AY47" s="47">
        <v>0</v>
      </c>
      <c r="AZ47" s="47">
        <v>0</v>
      </c>
      <c r="BA47" s="47">
        <v>0</v>
      </c>
      <c r="BB47" s="47">
        <v>0</v>
      </c>
      <c r="BC47" s="47">
        <v>0</v>
      </c>
      <c r="BD47" s="47">
        <v>0</v>
      </c>
      <c r="BE47" s="47">
        <v>0</v>
      </c>
      <c r="BF47" s="47">
        <v>0</v>
      </c>
      <c r="BG47" s="47">
        <v>0</v>
      </c>
      <c r="BH47" s="47">
        <v>0</v>
      </c>
      <c r="BI47" s="47">
        <v>0</v>
      </c>
      <c r="BJ47" s="47">
        <v>0</v>
      </c>
      <c r="BK47" s="49"/>
    </row>
    <row r="48" spans="2:63" x14ac:dyDescent="0.2">
      <c r="B48" s="23" t="s">
        <v>33</v>
      </c>
      <c r="C48" s="47">
        <v>0</v>
      </c>
      <c r="D48" s="47">
        <v>0</v>
      </c>
      <c r="E48" s="47">
        <v>0</v>
      </c>
      <c r="F48" s="47">
        <v>0</v>
      </c>
      <c r="G48" s="47">
        <v>0</v>
      </c>
      <c r="H48" s="47">
        <v>0</v>
      </c>
      <c r="I48" s="47">
        <v>0</v>
      </c>
      <c r="J48" s="47">
        <v>0</v>
      </c>
      <c r="K48" s="47">
        <v>0</v>
      </c>
      <c r="L48" s="47">
        <v>0</v>
      </c>
      <c r="M48" s="47">
        <v>0</v>
      </c>
      <c r="N48" s="47">
        <v>0</v>
      </c>
      <c r="O48" s="47">
        <v>0</v>
      </c>
      <c r="P48" s="47">
        <v>0</v>
      </c>
      <c r="Q48" s="47">
        <v>0</v>
      </c>
      <c r="R48" s="47">
        <v>0</v>
      </c>
      <c r="S48" s="47">
        <v>0</v>
      </c>
      <c r="T48" s="47">
        <v>0</v>
      </c>
      <c r="U48" s="47">
        <v>0</v>
      </c>
      <c r="V48" s="47">
        <v>0</v>
      </c>
      <c r="W48" s="47">
        <v>0</v>
      </c>
      <c r="X48" s="47">
        <v>0</v>
      </c>
      <c r="Y48" s="47">
        <v>0</v>
      </c>
      <c r="Z48" s="47">
        <v>0</v>
      </c>
      <c r="AA48" s="47">
        <v>0</v>
      </c>
      <c r="AB48" s="47">
        <v>0</v>
      </c>
      <c r="AC48" s="47">
        <v>0</v>
      </c>
      <c r="AD48" s="47">
        <v>0</v>
      </c>
      <c r="AE48" s="47">
        <v>0</v>
      </c>
      <c r="AF48" s="47">
        <v>0</v>
      </c>
      <c r="AG48" s="47">
        <v>0</v>
      </c>
      <c r="AH48" s="47">
        <v>0</v>
      </c>
      <c r="AI48" s="47">
        <v>0</v>
      </c>
      <c r="AJ48" s="47">
        <v>0</v>
      </c>
      <c r="AK48" s="47">
        <v>0</v>
      </c>
      <c r="AL48" s="47">
        <v>0</v>
      </c>
      <c r="AM48" s="47">
        <v>0</v>
      </c>
      <c r="AN48" s="47">
        <v>0</v>
      </c>
      <c r="AO48" s="47">
        <v>0</v>
      </c>
      <c r="AP48" s="47">
        <v>0</v>
      </c>
      <c r="AQ48" s="47">
        <v>0</v>
      </c>
      <c r="AR48" s="47">
        <v>0</v>
      </c>
      <c r="AS48" s="47">
        <v>0</v>
      </c>
      <c r="AT48" s="47">
        <v>0</v>
      </c>
      <c r="AU48" s="47">
        <v>0</v>
      </c>
      <c r="AV48" s="47">
        <v>0</v>
      </c>
      <c r="AW48" s="47">
        <v>0</v>
      </c>
      <c r="AX48" s="47">
        <v>0</v>
      </c>
      <c r="AY48" s="47">
        <v>0</v>
      </c>
      <c r="AZ48" s="47">
        <v>0</v>
      </c>
      <c r="BA48" s="47">
        <v>0</v>
      </c>
      <c r="BB48" s="47">
        <v>0</v>
      </c>
      <c r="BC48" s="47">
        <v>0</v>
      </c>
      <c r="BD48" s="47">
        <v>0</v>
      </c>
      <c r="BE48" s="47">
        <v>0</v>
      </c>
      <c r="BF48" s="47">
        <v>0</v>
      </c>
      <c r="BG48" s="47">
        <v>0</v>
      </c>
      <c r="BH48" s="47">
        <v>0</v>
      </c>
      <c r="BI48" s="47">
        <v>0</v>
      </c>
      <c r="BJ48" s="47">
        <v>0</v>
      </c>
      <c r="BK48" s="49"/>
    </row>
    <row r="49" spans="2:63" x14ac:dyDescent="0.2">
      <c r="B49" s="23" t="s">
        <v>34</v>
      </c>
      <c r="C49" s="47">
        <v>0</v>
      </c>
      <c r="D49" s="47">
        <v>0</v>
      </c>
      <c r="E49" s="47">
        <v>0</v>
      </c>
      <c r="F49" s="47">
        <v>0</v>
      </c>
      <c r="G49" s="47">
        <v>0</v>
      </c>
      <c r="H49" s="47">
        <v>0</v>
      </c>
      <c r="I49" s="47">
        <v>0</v>
      </c>
      <c r="J49" s="47">
        <v>0</v>
      </c>
      <c r="K49" s="47">
        <v>0</v>
      </c>
      <c r="L49" s="47">
        <v>0</v>
      </c>
      <c r="M49" s="47">
        <v>0</v>
      </c>
      <c r="N49" s="47">
        <v>0</v>
      </c>
      <c r="O49" s="47">
        <v>0</v>
      </c>
      <c r="P49" s="47">
        <v>0</v>
      </c>
      <c r="Q49" s="47">
        <v>0</v>
      </c>
      <c r="R49" s="47">
        <v>0</v>
      </c>
      <c r="S49" s="47">
        <v>0</v>
      </c>
      <c r="T49" s="47">
        <v>0</v>
      </c>
      <c r="U49" s="47">
        <v>0</v>
      </c>
      <c r="V49" s="47">
        <v>0</v>
      </c>
      <c r="W49" s="47">
        <v>0</v>
      </c>
      <c r="X49" s="47">
        <v>0</v>
      </c>
      <c r="Y49" s="47">
        <v>0</v>
      </c>
      <c r="Z49" s="47">
        <v>0</v>
      </c>
      <c r="AA49" s="47">
        <v>0</v>
      </c>
      <c r="AB49" s="47">
        <v>0</v>
      </c>
      <c r="AC49" s="47">
        <v>0</v>
      </c>
      <c r="AD49" s="47">
        <v>0</v>
      </c>
      <c r="AE49" s="47">
        <v>0</v>
      </c>
      <c r="AF49" s="47">
        <v>0</v>
      </c>
      <c r="AG49" s="47">
        <v>0</v>
      </c>
      <c r="AH49" s="47">
        <v>0</v>
      </c>
      <c r="AI49" s="47">
        <v>0</v>
      </c>
      <c r="AJ49" s="47">
        <v>0</v>
      </c>
      <c r="AK49" s="47">
        <v>0</v>
      </c>
      <c r="AL49" s="47">
        <v>0</v>
      </c>
      <c r="AM49" s="47">
        <v>0</v>
      </c>
      <c r="AN49" s="47">
        <v>0</v>
      </c>
      <c r="AO49" s="47">
        <v>0</v>
      </c>
      <c r="AP49" s="47">
        <v>0</v>
      </c>
      <c r="AQ49" s="47">
        <v>0</v>
      </c>
      <c r="AR49" s="47">
        <v>0</v>
      </c>
      <c r="AS49" s="47">
        <v>0</v>
      </c>
      <c r="AT49" s="47">
        <v>0</v>
      </c>
      <c r="AU49" s="47">
        <v>0</v>
      </c>
      <c r="AV49" s="47">
        <v>0</v>
      </c>
      <c r="AW49" s="47">
        <v>0</v>
      </c>
      <c r="AX49" s="47">
        <v>0</v>
      </c>
      <c r="AY49" s="47">
        <v>0</v>
      </c>
      <c r="AZ49" s="47">
        <v>0</v>
      </c>
      <c r="BA49" s="47">
        <v>0</v>
      </c>
      <c r="BB49" s="47">
        <v>0</v>
      </c>
      <c r="BC49" s="47">
        <v>0</v>
      </c>
      <c r="BD49" s="47">
        <v>0</v>
      </c>
      <c r="BE49" s="47">
        <v>0</v>
      </c>
      <c r="BF49" s="47">
        <v>0</v>
      </c>
      <c r="BG49" s="47">
        <v>0</v>
      </c>
      <c r="BH49" s="47">
        <v>0</v>
      </c>
      <c r="BI49" s="47">
        <v>0</v>
      </c>
      <c r="BJ49" s="47">
        <v>0</v>
      </c>
      <c r="BK49" s="49"/>
    </row>
    <row r="50" spans="2:63" x14ac:dyDescent="0.2">
      <c r="B50" s="23" t="s">
        <v>35</v>
      </c>
      <c r="C50" s="47">
        <v>664.3</v>
      </c>
      <c r="D50" s="47">
        <v>664.3</v>
      </c>
      <c r="E50" s="47">
        <v>622.6</v>
      </c>
      <c r="F50" s="47">
        <v>622.6</v>
      </c>
      <c r="G50" s="47">
        <v>664.3</v>
      </c>
      <c r="H50" s="47">
        <v>664.3</v>
      </c>
      <c r="I50" s="47">
        <v>622.6</v>
      </c>
      <c r="J50" s="47">
        <v>622.6</v>
      </c>
      <c r="K50" s="47">
        <v>664.3</v>
      </c>
      <c r="L50" s="47">
        <v>664.3</v>
      </c>
      <c r="M50" s="47">
        <v>582.6</v>
      </c>
      <c r="N50" s="47">
        <v>582.6</v>
      </c>
      <c r="O50" s="47">
        <v>664.3</v>
      </c>
      <c r="P50" s="47">
        <v>664.3</v>
      </c>
      <c r="Q50" s="47">
        <v>582.6</v>
      </c>
      <c r="R50" s="47">
        <v>582.6</v>
      </c>
      <c r="S50" s="47">
        <v>664.3</v>
      </c>
      <c r="T50" s="47">
        <v>664.3</v>
      </c>
      <c r="U50" s="47">
        <v>522.6</v>
      </c>
      <c r="V50" s="47">
        <v>522.6</v>
      </c>
      <c r="W50" s="47">
        <v>492.6</v>
      </c>
      <c r="X50" s="47">
        <v>492.6</v>
      </c>
      <c r="Y50" s="47">
        <v>522.6</v>
      </c>
      <c r="Z50" s="47">
        <v>422.6</v>
      </c>
      <c r="AA50" s="47">
        <v>422.6</v>
      </c>
      <c r="AB50" s="47">
        <v>422.6</v>
      </c>
      <c r="AC50" s="47">
        <v>422.6</v>
      </c>
      <c r="AD50" s="47">
        <v>422.6</v>
      </c>
      <c r="AE50" s="47">
        <v>422.6</v>
      </c>
      <c r="AF50" s="47">
        <v>422.6</v>
      </c>
      <c r="AG50" s="47">
        <v>422.6</v>
      </c>
      <c r="AH50" s="47">
        <v>422.6</v>
      </c>
      <c r="AI50" s="47">
        <v>422.6</v>
      </c>
      <c r="AJ50" s="47">
        <v>422.6</v>
      </c>
      <c r="AK50" s="47">
        <v>422.6</v>
      </c>
      <c r="AL50" s="47">
        <v>422.6</v>
      </c>
      <c r="AM50" s="47">
        <v>350</v>
      </c>
      <c r="AN50" s="47">
        <v>350</v>
      </c>
      <c r="AO50" s="47">
        <v>350</v>
      </c>
      <c r="AP50" s="47">
        <v>350</v>
      </c>
      <c r="AQ50" s="47">
        <v>0</v>
      </c>
      <c r="AR50" s="47">
        <v>0</v>
      </c>
      <c r="AS50" s="47">
        <v>0</v>
      </c>
      <c r="AT50" s="47">
        <v>0</v>
      </c>
      <c r="AU50" s="47">
        <v>0</v>
      </c>
      <c r="AV50" s="47">
        <v>0</v>
      </c>
      <c r="AW50" s="47">
        <v>0</v>
      </c>
      <c r="AX50" s="47">
        <v>0</v>
      </c>
      <c r="AY50" s="47">
        <v>0</v>
      </c>
      <c r="AZ50" s="47">
        <v>0</v>
      </c>
      <c r="BA50" s="47">
        <v>0</v>
      </c>
      <c r="BB50" s="47">
        <v>0</v>
      </c>
      <c r="BC50" s="47">
        <v>0</v>
      </c>
      <c r="BD50" s="47">
        <v>0</v>
      </c>
      <c r="BE50" s="47">
        <v>0</v>
      </c>
      <c r="BF50" s="47">
        <v>0</v>
      </c>
      <c r="BG50" s="47">
        <v>0</v>
      </c>
      <c r="BH50" s="47">
        <v>0</v>
      </c>
      <c r="BI50" s="47">
        <v>0</v>
      </c>
      <c r="BJ50" s="47">
        <v>0</v>
      </c>
      <c r="BK50" s="49"/>
    </row>
    <row r="51" spans="2:63" x14ac:dyDescent="0.2">
      <c r="B51" s="23" t="s">
        <v>36</v>
      </c>
      <c r="C51" s="47">
        <v>0</v>
      </c>
      <c r="D51" s="47">
        <v>0</v>
      </c>
      <c r="E51" s="47">
        <v>0</v>
      </c>
      <c r="F51" s="47">
        <v>0</v>
      </c>
      <c r="G51" s="47">
        <v>0</v>
      </c>
      <c r="H51" s="47">
        <v>0</v>
      </c>
      <c r="I51" s="47">
        <v>0</v>
      </c>
      <c r="J51" s="47">
        <v>0</v>
      </c>
      <c r="K51" s="47">
        <v>0</v>
      </c>
      <c r="L51" s="47">
        <v>0</v>
      </c>
      <c r="M51" s="47">
        <v>0</v>
      </c>
      <c r="N51" s="47">
        <v>0</v>
      </c>
      <c r="O51" s="47">
        <v>0</v>
      </c>
      <c r="P51" s="47">
        <v>0</v>
      </c>
      <c r="Q51" s="47">
        <v>0</v>
      </c>
      <c r="R51" s="47">
        <v>0</v>
      </c>
      <c r="S51" s="47">
        <v>0</v>
      </c>
      <c r="T51" s="47">
        <v>0</v>
      </c>
      <c r="U51" s="47">
        <v>0</v>
      </c>
      <c r="V51" s="47">
        <v>0</v>
      </c>
      <c r="W51" s="47">
        <v>0</v>
      </c>
      <c r="X51" s="47">
        <v>0</v>
      </c>
      <c r="Y51" s="47">
        <v>0</v>
      </c>
      <c r="Z51" s="47">
        <v>0</v>
      </c>
      <c r="AA51" s="47">
        <v>0</v>
      </c>
      <c r="AB51" s="47">
        <v>0</v>
      </c>
      <c r="AC51" s="47">
        <v>0</v>
      </c>
      <c r="AD51" s="47">
        <v>0</v>
      </c>
      <c r="AE51" s="47">
        <v>0</v>
      </c>
      <c r="AF51" s="47">
        <v>0</v>
      </c>
      <c r="AG51" s="47">
        <v>0</v>
      </c>
      <c r="AH51" s="47">
        <v>0</v>
      </c>
      <c r="AI51" s="47">
        <v>0</v>
      </c>
      <c r="AJ51" s="47">
        <v>0</v>
      </c>
      <c r="AK51" s="47">
        <v>0</v>
      </c>
      <c r="AL51" s="47">
        <v>0</v>
      </c>
      <c r="AM51" s="47">
        <v>0</v>
      </c>
      <c r="AN51" s="47">
        <v>0</v>
      </c>
      <c r="AO51" s="47">
        <v>0</v>
      </c>
      <c r="AP51" s="47">
        <v>0</v>
      </c>
      <c r="AQ51" s="47">
        <v>0</v>
      </c>
      <c r="AR51" s="47">
        <v>0</v>
      </c>
      <c r="AS51" s="47">
        <v>0</v>
      </c>
      <c r="AT51" s="47">
        <v>0</v>
      </c>
      <c r="AU51" s="47">
        <v>0</v>
      </c>
      <c r="AV51" s="47">
        <v>0</v>
      </c>
      <c r="AW51" s="47">
        <v>0</v>
      </c>
      <c r="AX51" s="47">
        <v>0</v>
      </c>
      <c r="AY51" s="47">
        <v>0</v>
      </c>
      <c r="AZ51" s="47">
        <v>0</v>
      </c>
      <c r="BA51" s="47">
        <v>0</v>
      </c>
      <c r="BB51" s="47">
        <v>0</v>
      </c>
      <c r="BC51" s="47">
        <v>0</v>
      </c>
      <c r="BD51" s="47">
        <v>0</v>
      </c>
      <c r="BE51" s="47">
        <v>0</v>
      </c>
      <c r="BF51" s="47">
        <v>0</v>
      </c>
      <c r="BG51" s="47">
        <v>0</v>
      </c>
      <c r="BH51" s="47">
        <v>0</v>
      </c>
      <c r="BI51" s="47">
        <v>0</v>
      </c>
      <c r="BJ51" s="47">
        <v>0</v>
      </c>
      <c r="BK51" s="49"/>
    </row>
    <row r="52" spans="2:63" x14ac:dyDescent="0.2">
      <c r="B52" s="23" t="s">
        <v>37</v>
      </c>
      <c r="C52" s="47">
        <v>0</v>
      </c>
      <c r="D52" s="47">
        <v>205.79</v>
      </c>
      <c r="E52" s="47">
        <v>0</v>
      </c>
      <c r="F52" s="47">
        <v>0</v>
      </c>
      <c r="G52" s="47">
        <v>0</v>
      </c>
      <c r="H52" s="47">
        <v>205.79</v>
      </c>
      <c r="I52" s="47">
        <v>0</v>
      </c>
      <c r="J52" s="47">
        <v>0</v>
      </c>
      <c r="K52" s="47">
        <v>0</v>
      </c>
      <c r="L52" s="47">
        <v>205.79</v>
      </c>
      <c r="M52" s="47">
        <v>0</v>
      </c>
      <c r="N52" s="47">
        <v>0</v>
      </c>
      <c r="O52" s="47">
        <v>0</v>
      </c>
      <c r="P52" s="47">
        <v>205.79</v>
      </c>
      <c r="Q52" s="47">
        <v>0</v>
      </c>
      <c r="R52" s="47">
        <v>0</v>
      </c>
      <c r="S52" s="47">
        <v>0</v>
      </c>
      <c r="T52" s="47">
        <v>0</v>
      </c>
      <c r="U52" s="47">
        <v>0</v>
      </c>
      <c r="V52" s="47">
        <v>0</v>
      </c>
      <c r="W52" s="47">
        <v>0</v>
      </c>
      <c r="X52" s="47">
        <v>0</v>
      </c>
      <c r="Y52" s="47">
        <v>0</v>
      </c>
      <c r="Z52" s="47">
        <v>0</v>
      </c>
      <c r="AA52" s="47">
        <v>0</v>
      </c>
      <c r="AB52" s="47">
        <v>0</v>
      </c>
      <c r="AC52" s="47">
        <v>0</v>
      </c>
      <c r="AD52" s="47">
        <v>0</v>
      </c>
      <c r="AE52" s="47">
        <v>0</v>
      </c>
      <c r="AF52" s="47">
        <v>0</v>
      </c>
      <c r="AG52" s="47">
        <v>0</v>
      </c>
      <c r="AH52" s="47">
        <v>0</v>
      </c>
      <c r="AI52" s="47">
        <v>0</v>
      </c>
      <c r="AJ52" s="47">
        <v>0</v>
      </c>
      <c r="AK52" s="47">
        <v>0</v>
      </c>
      <c r="AL52" s="47">
        <v>0</v>
      </c>
      <c r="AM52" s="47">
        <v>0</v>
      </c>
      <c r="AN52" s="47">
        <v>0</v>
      </c>
      <c r="AO52" s="47">
        <v>0</v>
      </c>
      <c r="AP52" s="47">
        <v>0</v>
      </c>
      <c r="AQ52" s="47">
        <v>0</v>
      </c>
      <c r="AR52" s="47">
        <v>0</v>
      </c>
      <c r="AS52" s="47">
        <v>0</v>
      </c>
      <c r="AT52" s="47">
        <v>0</v>
      </c>
      <c r="AU52" s="47">
        <v>0</v>
      </c>
      <c r="AV52" s="47">
        <v>0</v>
      </c>
      <c r="AW52" s="47">
        <v>0</v>
      </c>
      <c r="AX52" s="47">
        <v>0</v>
      </c>
      <c r="AY52" s="47">
        <v>0</v>
      </c>
      <c r="AZ52" s="47">
        <v>0</v>
      </c>
      <c r="BA52" s="47">
        <v>0</v>
      </c>
      <c r="BB52" s="47">
        <v>0</v>
      </c>
      <c r="BC52" s="47">
        <v>0</v>
      </c>
      <c r="BD52" s="47">
        <v>0</v>
      </c>
      <c r="BE52" s="47">
        <v>0</v>
      </c>
      <c r="BF52" s="47">
        <v>0</v>
      </c>
      <c r="BG52" s="47">
        <v>0</v>
      </c>
      <c r="BH52" s="47">
        <v>0</v>
      </c>
      <c r="BI52" s="47">
        <v>0</v>
      </c>
      <c r="BJ52" s="47">
        <v>0</v>
      </c>
      <c r="BK52" s="49"/>
    </row>
    <row r="53" spans="2:63" x14ac:dyDescent="0.2">
      <c r="B53" s="23" t="s">
        <v>43</v>
      </c>
      <c r="C53" s="47">
        <v>0</v>
      </c>
      <c r="D53" s="47">
        <v>22</v>
      </c>
      <c r="E53" s="47">
        <v>0</v>
      </c>
      <c r="F53" s="47">
        <v>0</v>
      </c>
      <c r="G53" s="47">
        <v>0</v>
      </c>
      <c r="H53" s="47">
        <v>22</v>
      </c>
      <c r="I53" s="47">
        <v>0</v>
      </c>
      <c r="J53" s="47">
        <v>0</v>
      </c>
      <c r="K53" s="47">
        <v>0</v>
      </c>
      <c r="L53" s="47">
        <v>22</v>
      </c>
      <c r="M53" s="47">
        <v>0</v>
      </c>
      <c r="N53" s="47">
        <v>0</v>
      </c>
      <c r="O53" s="47">
        <v>0</v>
      </c>
      <c r="P53" s="47">
        <v>0</v>
      </c>
      <c r="Q53" s="47">
        <v>0</v>
      </c>
      <c r="R53" s="47">
        <v>0</v>
      </c>
      <c r="S53" s="47">
        <v>0</v>
      </c>
      <c r="T53" s="47">
        <v>22</v>
      </c>
      <c r="U53" s="47">
        <v>0</v>
      </c>
      <c r="V53" s="47">
        <v>0</v>
      </c>
      <c r="W53" s="47">
        <v>0</v>
      </c>
      <c r="X53" s="47">
        <v>22</v>
      </c>
      <c r="Y53" s="47">
        <v>0</v>
      </c>
      <c r="Z53" s="47">
        <v>0</v>
      </c>
      <c r="AA53" s="47">
        <v>0</v>
      </c>
      <c r="AB53" s="47">
        <v>0</v>
      </c>
      <c r="AC53" s="47">
        <v>0</v>
      </c>
      <c r="AD53" s="47">
        <v>0</v>
      </c>
      <c r="AE53" s="47">
        <v>0</v>
      </c>
      <c r="AF53" s="47">
        <v>0</v>
      </c>
      <c r="AG53" s="47">
        <v>0</v>
      </c>
      <c r="AH53" s="47">
        <v>0</v>
      </c>
      <c r="AI53" s="47">
        <v>0</v>
      </c>
      <c r="AJ53" s="47">
        <v>0</v>
      </c>
      <c r="AK53" s="47">
        <v>0</v>
      </c>
      <c r="AL53" s="47">
        <v>0</v>
      </c>
      <c r="AM53" s="47">
        <v>0</v>
      </c>
      <c r="AN53" s="47">
        <v>0</v>
      </c>
      <c r="AO53" s="47">
        <v>0</v>
      </c>
      <c r="AP53" s="47">
        <v>0</v>
      </c>
      <c r="AQ53" s="47">
        <v>0</v>
      </c>
      <c r="AR53" s="47">
        <v>0</v>
      </c>
      <c r="AS53" s="47">
        <v>0</v>
      </c>
      <c r="AT53" s="47">
        <v>0</v>
      </c>
      <c r="AU53" s="47">
        <v>0</v>
      </c>
      <c r="AV53" s="47">
        <v>0</v>
      </c>
      <c r="AW53" s="47">
        <v>0</v>
      </c>
      <c r="AX53" s="47">
        <v>0</v>
      </c>
      <c r="AY53" s="47">
        <v>0</v>
      </c>
      <c r="AZ53" s="47">
        <v>0</v>
      </c>
      <c r="BA53" s="47">
        <v>0</v>
      </c>
      <c r="BB53" s="47">
        <v>0</v>
      </c>
      <c r="BC53" s="47">
        <v>0</v>
      </c>
      <c r="BD53" s="47">
        <v>0</v>
      </c>
      <c r="BE53" s="47">
        <v>0</v>
      </c>
      <c r="BF53" s="47">
        <v>0</v>
      </c>
      <c r="BG53" s="47">
        <v>0</v>
      </c>
      <c r="BH53" s="47">
        <v>0</v>
      </c>
      <c r="BI53" s="47">
        <v>0</v>
      </c>
      <c r="BJ53" s="47">
        <v>0</v>
      </c>
      <c r="BK53" s="49"/>
    </row>
    <row r="54" spans="2:63" x14ac:dyDescent="0.2">
      <c r="B54" s="23" t="s">
        <v>44</v>
      </c>
      <c r="C54" s="47">
        <v>0</v>
      </c>
      <c r="D54" s="47">
        <v>0</v>
      </c>
      <c r="E54" s="47">
        <v>0</v>
      </c>
      <c r="F54" s="47">
        <v>0</v>
      </c>
      <c r="G54" s="47">
        <v>0</v>
      </c>
      <c r="H54" s="47">
        <v>0</v>
      </c>
      <c r="I54" s="47">
        <v>0</v>
      </c>
      <c r="J54" s="47">
        <v>0</v>
      </c>
      <c r="K54" s="47">
        <v>0</v>
      </c>
      <c r="L54" s="47">
        <v>0</v>
      </c>
      <c r="M54" s="47">
        <v>0</v>
      </c>
      <c r="N54" s="47">
        <v>0</v>
      </c>
      <c r="O54" s="47">
        <v>0</v>
      </c>
      <c r="P54" s="47">
        <v>0</v>
      </c>
      <c r="Q54" s="47">
        <v>0</v>
      </c>
      <c r="R54" s="47">
        <v>0</v>
      </c>
      <c r="S54" s="47">
        <v>0</v>
      </c>
      <c r="T54" s="47">
        <v>0</v>
      </c>
      <c r="U54" s="47">
        <v>0</v>
      </c>
      <c r="V54" s="47">
        <v>0</v>
      </c>
      <c r="W54" s="47">
        <v>0</v>
      </c>
      <c r="X54" s="47">
        <v>0</v>
      </c>
      <c r="Y54" s="47">
        <v>0</v>
      </c>
      <c r="Z54" s="47">
        <v>0</v>
      </c>
      <c r="AA54" s="47">
        <v>0</v>
      </c>
      <c r="AB54" s="47">
        <v>0</v>
      </c>
      <c r="AC54" s="47">
        <v>0</v>
      </c>
      <c r="AD54" s="47">
        <v>0</v>
      </c>
      <c r="AE54" s="47">
        <v>0</v>
      </c>
      <c r="AF54" s="47">
        <v>0</v>
      </c>
      <c r="AG54" s="47">
        <v>0</v>
      </c>
      <c r="AH54" s="47">
        <v>0</v>
      </c>
      <c r="AI54" s="47">
        <v>0</v>
      </c>
      <c r="AJ54" s="47">
        <v>0</v>
      </c>
      <c r="AK54" s="47">
        <v>0</v>
      </c>
      <c r="AL54" s="47">
        <v>0</v>
      </c>
      <c r="AM54" s="47">
        <v>0</v>
      </c>
      <c r="AN54" s="47">
        <v>0</v>
      </c>
      <c r="AO54" s="47">
        <v>0</v>
      </c>
      <c r="AP54" s="47">
        <v>0</v>
      </c>
      <c r="AQ54" s="47">
        <v>0</v>
      </c>
      <c r="AR54" s="47">
        <v>0</v>
      </c>
      <c r="AS54" s="47">
        <v>0</v>
      </c>
      <c r="AT54" s="47">
        <v>0</v>
      </c>
      <c r="AU54" s="47">
        <v>0</v>
      </c>
      <c r="AV54" s="47">
        <v>0</v>
      </c>
      <c r="AW54" s="47">
        <v>0</v>
      </c>
      <c r="AX54" s="47">
        <v>0</v>
      </c>
      <c r="AY54" s="47">
        <v>0</v>
      </c>
      <c r="AZ54" s="47">
        <v>0</v>
      </c>
      <c r="BA54" s="47">
        <v>0</v>
      </c>
      <c r="BB54" s="47">
        <v>0</v>
      </c>
      <c r="BC54" s="47">
        <v>0</v>
      </c>
      <c r="BD54" s="47">
        <v>0</v>
      </c>
      <c r="BE54" s="47">
        <v>0</v>
      </c>
      <c r="BF54" s="47">
        <v>0</v>
      </c>
      <c r="BG54" s="47">
        <v>0</v>
      </c>
      <c r="BH54" s="47">
        <v>0</v>
      </c>
      <c r="BI54" s="47">
        <v>0</v>
      </c>
      <c r="BJ54" s="47">
        <v>0</v>
      </c>
      <c r="BK54" s="49"/>
    </row>
    <row r="55" spans="2:63" x14ac:dyDescent="0.2">
      <c r="B55" s="23" t="s">
        <v>38</v>
      </c>
      <c r="C55" s="47">
        <v>527.67750000000001</v>
      </c>
      <c r="D55" s="47">
        <v>527.67750000000001</v>
      </c>
      <c r="E55" s="47">
        <v>527.67750000000001</v>
      </c>
      <c r="F55" s="47">
        <v>527.67750000000001</v>
      </c>
      <c r="G55" s="47">
        <v>527.67750000000001</v>
      </c>
      <c r="H55" s="47">
        <v>527.67750000000001</v>
      </c>
      <c r="I55" s="47">
        <v>527.67750000000001</v>
      </c>
      <c r="J55" s="47">
        <v>527.67750000000001</v>
      </c>
      <c r="K55" s="47">
        <v>527.67750000000001</v>
      </c>
      <c r="L55" s="47">
        <v>527.67750000000001</v>
      </c>
      <c r="M55" s="47">
        <v>527.67750000000001</v>
      </c>
      <c r="N55" s="47">
        <v>527.67750000000001</v>
      </c>
      <c r="O55" s="47">
        <v>527.67750000000001</v>
      </c>
      <c r="P55" s="47">
        <v>527.67750000000001</v>
      </c>
      <c r="Q55" s="47">
        <v>527.67750000000001</v>
      </c>
      <c r="R55" s="47">
        <v>527.67750000000001</v>
      </c>
      <c r="S55" s="47">
        <v>527.67750000000001</v>
      </c>
      <c r="T55" s="47">
        <v>527.67750000000001</v>
      </c>
      <c r="U55" s="47">
        <v>527.67750000000001</v>
      </c>
      <c r="V55" s="47">
        <v>527.67750000000001</v>
      </c>
      <c r="W55" s="47">
        <v>527.67750000000001</v>
      </c>
      <c r="X55" s="47">
        <v>527.67750000000001</v>
      </c>
      <c r="Y55" s="47">
        <v>527.67750000000001</v>
      </c>
      <c r="Z55" s="47">
        <v>527.67750000000001</v>
      </c>
      <c r="AA55" s="47">
        <v>527.67750000000001</v>
      </c>
      <c r="AB55" s="47">
        <v>527.67750000000001</v>
      </c>
      <c r="AC55" s="47">
        <v>527.67750000000001</v>
      </c>
      <c r="AD55" s="47">
        <v>527.67750000000001</v>
      </c>
      <c r="AE55" s="47">
        <v>527.67750000000001</v>
      </c>
      <c r="AF55" s="47">
        <v>527.67750000000001</v>
      </c>
      <c r="AG55" s="47">
        <v>527.67750000000001</v>
      </c>
      <c r="AH55" s="47">
        <v>527.67750000000001</v>
      </c>
      <c r="AI55" s="47">
        <v>527.67750000000001</v>
      </c>
      <c r="AJ55" s="47">
        <v>527.67750000000001</v>
      </c>
      <c r="AK55" s="47">
        <v>527.67750000000001</v>
      </c>
      <c r="AL55" s="47">
        <v>527.67750000000001</v>
      </c>
      <c r="AM55" s="47">
        <v>527.67750000000001</v>
      </c>
      <c r="AN55" s="47">
        <v>527.67750000000001</v>
      </c>
      <c r="AO55" s="47">
        <v>527.67750000000001</v>
      </c>
      <c r="AP55" s="47">
        <v>527.67750000000001</v>
      </c>
      <c r="AQ55" s="47">
        <v>527.67750000000001</v>
      </c>
      <c r="AR55" s="47">
        <v>527.67750000000001</v>
      </c>
      <c r="AS55" s="47">
        <v>527.67750000000001</v>
      </c>
      <c r="AT55" s="47">
        <v>527.67750000000001</v>
      </c>
      <c r="AU55" s="47">
        <v>527.67750000000001</v>
      </c>
      <c r="AV55" s="47">
        <v>527.67750000000001</v>
      </c>
      <c r="AW55" s="47">
        <v>527.67750000000001</v>
      </c>
      <c r="AX55" s="47">
        <v>527.67750000000001</v>
      </c>
      <c r="AY55" s="47">
        <v>527.67750000000001</v>
      </c>
      <c r="AZ55" s="47">
        <v>527.67750000000001</v>
      </c>
      <c r="BA55" s="47">
        <v>527.67750000000001</v>
      </c>
      <c r="BB55" s="47">
        <v>527.67750000000001</v>
      </c>
      <c r="BC55" s="47">
        <v>501.9975</v>
      </c>
      <c r="BD55" s="47">
        <v>501.9975</v>
      </c>
      <c r="BE55" s="47">
        <v>501.9975</v>
      </c>
      <c r="BF55" s="47">
        <v>501.9975</v>
      </c>
      <c r="BG55" s="47">
        <v>267.54070000000002</v>
      </c>
      <c r="BH55" s="47">
        <v>267.54070000000002</v>
      </c>
      <c r="BI55" s="47">
        <v>267.54070000000002</v>
      </c>
      <c r="BJ55" s="47">
        <v>267.54070000000002</v>
      </c>
      <c r="BK55" s="49"/>
    </row>
    <row r="56" spans="2:63" x14ac:dyDescent="0.2">
      <c r="B56" s="23" t="s">
        <v>39</v>
      </c>
      <c r="C56" s="47">
        <v>283.44</v>
      </c>
      <c r="D56" s="47">
        <v>283.44</v>
      </c>
      <c r="E56" s="47">
        <v>283.44</v>
      </c>
      <c r="F56" s="47">
        <v>283.44</v>
      </c>
      <c r="G56" s="47">
        <v>283.44</v>
      </c>
      <c r="H56" s="47">
        <v>283.44</v>
      </c>
      <c r="I56" s="47">
        <v>283.44</v>
      </c>
      <c r="J56" s="47">
        <v>283.44</v>
      </c>
      <c r="K56" s="47">
        <v>283.44</v>
      </c>
      <c r="L56" s="47">
        <v>283.44</v>
      </c>
      <c r="M56" s="47">
        <v>283.44</v>
      </c>
      <c r="N56" s="47">
        <v>283.44</v>
      </c>
      <c r="O56" s="47">
        <v>283.44</v>
      </c>
      <c r="P56" s="47">
        <v>283.44</v>
      </c>
      <c r="Q56" s="47">
        <v>283.44</v>
      </c>
      <c r="R56" s="47">
        <v>283.44</v>
      </c>
      <c r="S56" s="47">
        <v>283.44</v>
      </c>
      <c r="T56" s="47">
        <v>283.44</v>
      </c>
      <c r="U56" s="47">
        <v>283.44</v>
      </c>
      <c r="V56" s="47">
        <v>283.44</v>
      </c>
      <c r="W56" s="47">
        <v>283.44</v>
      </c>
      <c r="X56" s="47">
        <v>283.44</v>
      </c>
      <c r="Y56" s="47">
        <v>283.44</v>
      </c>
      <c r="Z56" s="47">
        <v>283.44</v>
      </c>
      <c r="AA56" s="47">
        <v>283.44</v>
      </c>
      <c r="AB56" s="47">
        <v>283.44</v>
      </c>
      <c r="AC56" s="47">
        <v>283.44</v>
      </c>
      <c r="AD56" s="47">
        <v>283.44</v>
      </c>
      <c r="AE56" s="47">
        <v>118.44</v>
      </c>
      <c r="AF56" s="47">
        <v>118.44</v>
      </c>
      <c r="AG56" s="47">
        <v>118.44</v>
      </c>
      <c r="AH56" s="47">
        <v>118.44</v>
      </c>
      <c r="AI56" s="47">
        <v>118.44</v>
      </c>
      <c r="AJ56" s="47">
        <v>118.44</v>
      </c>
      <c r="AK56" s="47">
        <v>118.44</v>
      </c>
      <c r="AL56" s="47">
        <v>118.44</v>
      </c>
      <c r="AM56" s="47">
        <v>118.44</v>
      </c>
      <c r="AN56" s="47">
        <v>118.44</v>
      </c>
      <c r="AO56" s="47">
        <v>118.44</v>
      </c>
      <c r="AP56" s="47">
        <v>118.44</v>
      </c>
      <c r="AQ56" s="47">
        <v>0</v>
      </c>
      <c r="AR56" s="47">
        <v>0</v>
      </c>
      <c r="AS56" s="47">
        <v>0</v>
      </c>
      <c r="AT56" s="47">
        <v>0</v>
      </c>
      <c r="AU56" s="47">
        <v>0</v>
      </c>
      <c r="AV56" s="47">
        <v>0</v>
      </c>
      <c r="AW56" s="47">
        <v>0</v>
      </c>
      <c r="AX56" s="47">
        <v>0</v>
      </c>
      <c r="AY56" s="47">
        <v>0</v>
      </c>
      <c r="AZ56" s="47">
        <v>0</v>
      </c>
      <c r="BA56" s="47">
        <v>0</v>
      </c>
      <c r="BB56" s="47">
        <v>0</v>
      </c>
      <c r="BC56" s="47">
        <v>0</v>
      </c>
      <c r="BD56" s="47">
        <v>0</v>
      </c>
      <c r="BE56" s="47">
        <v>0</v>
      </c>
      <c r="BF56" s="47">
        <v>0</v>
      </c>
      <c r="BG56" s="47">
        <v>0</v>
      </c>
      <c r="BH56" s="47">
        <v>0</v>
      </c>
      <c r="BI56" s="47">
        <v>0</v>
      </c>
      <c r="BJ56" s="47">
        <v>0</v>
      </c>
      <c r="BK56" s="49"/>
    </row>
    <row r="57" spans="2:63" x14ac:dyDescent="0.2">
      <c r="B57" s="23" t="s">
        <v>40</v>
      </c>
      <c r="C57" s="47">
        <v>0</v>
      </c>
      <c r="D57" s="47">
        <v>0</v>
      </c>
      <c r="E57" s="47">
        <v>0</v>
      </c>
      <c r="F57" s="47">
        <v>0</v>
      </c>
      <c r="G57" s="47">
        <v>0</v>
      </c>
      <c r="H57" s="47">
        <v>0</v>
      </c>
      <c r="I57" s="47">
        <v>0</v>
      </c>
      <c r="J57" s="47">
        <v>0</v>
      </c>
      <c r="K57" s="47">
        <v>0</v>
      </c>
      <c r="L57" s="47">
        <v>0</v>
      </c>
      <c r="M57" s="47">
        <v>0</v>
      </c>
      <c r="N57" s="47">
        <v>0</v>
      </c>
      <c r="O57" s="47">
        <v>0</v>
      </c>
      <c r="P57" s="47">
        <v>0</v>
      </c>
      <c r="Q57" s="47">
        <v>0</v>
      </c>
      <c r="R57" s="47">
        <v>0</v>
      </c>
      <c r="S57" s="47">
        <v>0</v>
      </c>
      <c r="T57" s="47">
        <v>0</v>
      </c>
      <c r="U57" s="47">
        <v>0</v>
      </c>
      <c r="V57" s="47">
        <v>0</v>
      </c>
      <c r="W57" s="47">
        <v>0</v>
      </c>
      <c r="X57" s="47">
        <v>0</v>
      </c>
      <c r="Y57" s="47">
        <v>0</v>
      </c>
      <c r="Z57" s="47">
        <v>0</v>
      </c>
      <c r="AA57" s="47">
        <v>0</v>
      </c>
      <c r="AB57" s="47">
        <v>0</v>
      </c>
      <c r="AC57" s="47">
        <v>0</v>
      </c>
      <c r="AD57" s="47">
        <v>0</v>
      </c>
      <c r="AE57" s="47">
        <v>0</v>
      </c>
      <c r="AF57" s="47">
        <v>0</v>
      </c>
      <c r="AG57" s="47">
        <v>0</v>
      </c>
      <c r="AH57" s="47">
        <v>0</v>
      </c>
      <c r="AI57" s="47">
        <v>0</v>
      </c>
      <c r="AJ57" s="47">
        <v>0</v>
      </c>
      <c r="AK57" s="47">
        <v>0</v>
      </c>
      <c r="AL57" s="47">
        <v>0</v>
      </c>
      <c r="AM57" s="47">
        <v>0</v>
      </c>
      <c r="AN57" s="47">
        <v>0</v>
      </c>
      <c r="AO57" s="47">
        <v>0</v>
      </c>
      <c r="AP57" s="47">
        <v>0</v>
      </c>
      <c r="AQ57" s="47">
        <v>0</v>
      </c>
      <c r="AR57" s="47">
        <v>0</v>
      </c>
      <c r="AS57" s="47">
        <v>0</v>
      </c>
      <c r="AT57" s="47">
        <v>0</v>
      </c>
      <c r="AU57" s="47">
        <v>0</v>
      </c>
      <c r="AV57" s="47">
        <v>0</v>
      </c>
      <c r="AW57" s="47">
        <v>0</v>
      </c>
      <c r="AX57" s="47">
        <v>0</v>
      </c>
      <c r="AY57" s="47">
        <v>0</v>
      </c>
      <c r="AZ57" s="47">
        <v>0</v>
      </c>
      <c r="BA57" s="47">
        <v>0</v>
      </c>
      <c r="BB57" s="47">
        <v>0</v>
      </c>
      <c r="BC57" s="47">
        <v>0</v>
      </c>
      <c r="BD57" s="47">
        <v>0</v>
      </c>
      <c r="BE57" s="47">
        <v>0</v>
      </c>
      <c r="BF57" s="47">
        <v>0</v>
      </c>
      <c r="BG57" s="47">
        <v>0</v>
      </c>
      <c r="BH57" s="47">
        <v>0</v>
      </c>
      <c r="BI57" s="47">
        <v>0</v>
      </c>
      <c r="BJ57" s="47">
        <v>0</v>
      </c>
      <c r="BK57" s="49"/>
    </row>
    <row r="58" spans="2:63" x14ac:dyDescent="0.2">
      <c r="B58" s="23" t="s">
        <v>41</v>
      </c>
      <c r="C58" s="47">
        <v>13.138017</v>
      </c>
      <c r="D58" s="47">
        <v>12.441962999999999</v>
      </c>
      <c r="E58" s="47">
        <v>11.941675</v>
      </c>
      <c r="F58" s="47">
        <v>8.5484120000000008</v>
      </c>
      <c r="G58" s="47">
        <v>8.3743979999999993</v>
      </c>
      <c r="H58" s="47">
        <v>8.1568819999999995</v>
      </c>
      <c r="I58" s="47">
        <v>7.0257940000000003</v>
      </c>
      <c r="J58" s="47">
        <v>5.0028870000000003</v>
      </c>
      <c r="K58" s="47">
        <v>0</v>
      </c>
      <c r="L58" s="47">
        <v>0</v>
      </c>
      <c r="M58" s="47">
        <v>0</v>
      </c>
      <c r="N58" s="47">
        <v>0</v>
      </c>
      <c r="O58" s="47">
        <v>0</v>
      </c>
      <c r="P58" s="47">
        <v>0</v>
      </c>
      <c r="Q58" s="47">
        <v>0</v>
      </c>
      <c r="R58" s="47">
        <v>0</v>
      </c>
      <c r="S58" s="47">
        <v>0</v>
      </c>
      <c r="T58" s="47">
        <v>0</v>
      </c>
      <c r="U58" s="47">
        <v>0</v>
      </c>
      <c r="V58" s="47">
        <v>0</v>
      </c>
      <c r="W58" s="47">
        <v>0</v>
      </c>
      <c r="X58" s="47">
        <v>0</v>
      </c>
      <c r="Y58" s="47">
        <v>0</v>
      </c>
      <c r="Z58" s="47">
        <v>0</v>
      </c>
      <c r="AA58" s="47">
        <v>0</v>
      </c>
      <c r="AB58" s="47">
        <v>0</v>
      </c>
      <c r="AC58" s="47">
        <v>0</v>
      </c>
      <c r="AD58" s="47">
        <v>0</v>
      </c>
      <c r="AE58" s="47">
        <v>0</v>
      </c>
      <c r="AF58" s="47">
        <v>0</v>
      </c>
      <c r="AG58" s="47">
        <v>0</v>
      </c>
      <c r="AH58" s="47">
        <v>0</v>
      </c>
      <c r="AI58" s="47">
        <v>0</v>
      </c>
      <c r="AJ58" s="47">
        <v>0</v>
      </c>
      <c r="AK58" s="47">
        <v>0</v>
      </c>
      <c r="AL58" s="47">
        <v>0</v>
      </c>
      <c r="AM58" s="47">
        <v>0</v>
      </c>
      <c r="AN58" s="47">
        <v>0</v>
      </c>
      <c r="AO58" s="47">
        <v>0</v>
      </c>
      <c r="AP58" s="47">
        <v>0</v>
      </c>
      <c r="AQ58" s="47">
        <v>0</v>
      </c>
      <c r="AR58" s="47">
        <v>0</v>
      </c>
      <c r="AS58" s="47">
        <v>0</v>
      </c>
      <c r="AT58" s="47">
        <v>0</v>
      </c>
      <c r="AU58" s="47">
        <v>0</v>
      </c>
      <c r="AV58" s="47">
        <v>0</v>
      </c>
      <c r="AW58" s="47">
        <v>0</v>
      </c>
      <c r="AX58" s="47">
        <v>0</v>
      </c>
      <c r="AY58" s="47">
        <v>0</v>
      </c>
      <c r="AZ58" s="47">
        <v>0</v>
      </c>
      <c r="BA58" s="47">
        <v>0</v>
      </c>
      <c r="BB58" s="47">
        <v>0</v>
      </c>
      <c r="BC58" s="47">
        <v>0</v>
      </c>
      <c r="BD58" s="47">
        <v>0</v>
      </c>
      <c r="BE58" s="47">
        <v>0</v>
      </c>
      <c r="BF58" s="47">
        <v>0</v>
      </c>
      <c r="BG58" s="47">
        <v>0</v>
      </c>
      <c r="BH58" s="47">
        <v>0</v>
      </c>
      <c r="BI58" s="47">
        <v>0</v>
      </c>
      <c r="BJ58" s="47">
        <v>0</v>
      </c>
      <c r="BK58" s="49"/>
    </row>
    <row r="59" spans="2:63" x14ac:dyDescent="0.2">
      <c r="B59" s="23" t="s">
        <v>69</v>
      </c>
      <c r="C59" s="47">
        <v>420</v>
      </c>
      <c r="D59" s="47">
        <v>420</v>
      </c>
      <c r="E59" s="47">
        <v>420</v>
      </c>
      <c r="F59" s="47">
        <v>420</v>
      </c>
      <c r="G59" s="47">
        <v>420</v>
      </c>
      <c r="H59" s="47">
        <v>420</v>
      </c>
      <c r="I59" s="47">
        <v>420</v>
      </c>
      <c r="J59" s="47">
        <v>420</v>
      </c>
      <c r="K59" s="47">
        <v>420</v>
      </c>
      <c r="L59" s="47">
        <v>420</v>
      </c>
      <c r="M59" s="47">
        <v>420</v>
      </c>
      <c r="N59" s="47">
        <v>420</v>
      </c>
      <c r="O59" s="47">
        <v>420</v>
      </c>
      <c r="P59" s="47">
        <v>420</v>
      </c>
      <c r="Q59" s="47">
        <v>140</v>
      </c>
      <c r="R59" s="47">
        <v>140</v>
      </c>
      <c r="S59" s="47">
        <v>140</v>
      </c>
      <c r="T59" s="47">
        <v>140</v>
      </c>
      <c r="U59" s="47">
        <v>0</v>
      </c>
      <c r="V59" s="47">
        <v>0</v>
      </c>
      <c r="W59" s="47">
        <v>0</v>
      </c>
      <c r="X59" s="47">
        <v>0</v>
      </c>
      <c r="Y59" s="47">
        <v>0</v>
      </c>
      <c r="Z59" s="47">
        <v>0</v>
      </c>
      <c r="AA59" s="47">
        <v>0</v>
      </c>
      <c r="AB59" s="47">
        <v>0</v>
      </c>
      <c r="AC59" s="47">
        <v>0</v>
      </c>
      <c r="AD59" s="47">
        <v>0</v>
      </c>
      <c r="AE59" s="47">
        <v>0</v>
      </c>
      <c r="AF59" s="47">
        <v>0</v>
      </c>
      <c r="AG59" s="47">
        <v>0</v>
      </c>
      <c r="AH59" s="47">
        <v>0</v>
      </c>
      <c r="AI59" s="47">
        <v>0</v>
      </c>
      <c r="AJ59" s="47">
        <v>0</v>
      </c>
      <c r="AK59" s="47">
        <v>0</v>
      </c>
      <c r="AL59" s="47">
        <v>0</v>
      </c>
      <c r="AM59" s="47">
        <v>0</v>
      </c>
      <c r="AN59" s="47">
        <v>0</v>
      </c>
      <c r="AO59" s="47">
        <v>0</v>
      </c>
      <c r="AP59" s="47">
        <v>0</v>
      </c>
      <c r="AQ59" s="47">
        <v>0</v>
      </c>
      <c r="AR59" s="47">
        <v>0</v>
      </c>
      <c r="AS59" s="47">
        <v>0</v>
      </c>
      <c r="AT59" s="47">
        <v>0</v>
      </c>
      <c r="AU59" s="47">
        <v>0</v>
      </c>
      <c r="AV59" s="47">
        <v>0</v>
      </c>
      <c r="AW59" s="47">
        <v>0</v>
      </c>
      <c r="AX59" s="47">
        <v>0</v>
      </c>
      <c r="AY59" s="47">
        <v>0</v>
      </c>
      <c r="AZ59" s="47">
        <v>0</v>
      </c>
      <c r="BA59" s="47">
        <v>0</v>
      </c>
      <c r="BB59" s="47">
        <v>0</v>
      </c>
      <c r="BC59" s="47">
        <v>0</v>
      </c>
      <c r="BD59" s="47">
        <v>0</v>
      </c>
      <c r="BE59" s="47">
        <v>0</v>
      </c>
      <c r="BF59" s="47">
        <v>0</v>
      </c>
      <c r="BG59" s="47">
        <v>0</v>
      </c>
      <c r="BH59" s="47">
        <v>0</v>
      </c>
      <c r="BI59" s="47">
        <v>0</v>
      </c>
      <c r="BJ59" s="47">
        <v>0</v>
      </c>
      <c r="BK59" s="49"/>
    </row>
    <row r="60" spans="2:63" x14ac:dyDescent="0.2">
      <c r="B60" s="23" t="s">
        <v>70</v>
      </c>
      <c r="C60" s="47">
        <v>950</v>
      </c>
      <c r="D60" s="47">
        <v>950</v>
      </c>
      <c r="E60" s="47">
        <v>903</v>
      </c>
      <c r="F60" s="47">
        <v>903</v>
      </c>
      <c r="G60" s="47">
        <v>950</v>
      </c>
      <c r="H60" s="47">
        <v>950</v>
      </c>
      <c r="I60" s="47">
        <v>350</v>
      </c>
      <c r="J60" s="47">
        <v>350</v>
      </c>
      <c r="K60" s="47">
        <v>800</v>
      </c>
      <c r="L60" s="47">
        <v>800</v>
      </c>
      <c r="M60" s="47">
        <v>350</v>
      </c>
      <c r="N60" s="47">
        <v>350</v>
      </c>
      <c r="O60" s="47">
        <v>800</v>
      </c>
      <c r="P60" s="47">
        <v>800</v>
      </c>
      <c r="Q60" s="47">
        <v>0</v>
      </c>
      <c r="R60" s="47">
        <v>0</v>
      </c>
      <c r="S60" s="47">
        <v>769.5</v>
      </c>
      <c r="T60" s="47">
        <v>800</v>
      </c>
      <c r="U60" s="47">
        <v>0</v>
      </c>
      <c r="V60" s="47">
        <v>0</v>
      </c>
      <c r="W60" s="47">
        <v>650</v>
      </c>
      <c r="X60" s="47">
        <v>800</v>
      </c>
      <c r="Y60" s="47">
        <v>0</v>
      </c>
      <c r="Z60" s="47">
        <v>0</v>
      </c>
      <c r="AA60" s="47">
        <v>650</v>
      </c>
      <c r="AB60" s="47">
        <v>800</v>
      </c>
      <c r="AC60" s="47">
        <v>0</v>
      </c>
      <c r="AD60" s="47">
        <v>0</v>
      </c>
      <c r="AE60" s="47">
        <v>650</v>
      </c>
      <c r="AF60" s="47">
        <v>800</v>
      </c>
      <c r="AG60" s="47">
        <v>0</v>
      </c>
      <c r="AH60" s="47">
        <v>0</v>
      </c>
      <c r="AI60" s="47">
        <v>0</v>
      </c>
      <c r="AJ60" s="47">
        <v>800</v>
      </c>
      <c r="AK60" s="47">
        <v>0</v>
      </c>
      <c r="AL60" s="47">
        <v>0</v>
      </c>
      <c r="AM60" s="47">
        <v>0</v>
      </c>
      <c r="AN60" s="47">
        <v>800</v>
      </c>
      <c r="AO60" s="47">
        <v>0</v>
      </c>
      <c r="AP60" s="47">
        <v>0</v>
      </c>
      <c r="AQ60" s="47">
        <v>0</v>
      </c>
      <c r="AR60" s="47">
        <v>650</v>
      </c>
      <c r="AS60" s="47">
        <v>0</v>
      </c>
      <c r="AT60" s="47">
        <v>0</v>
      </c>
      <c r="AU60" s="47">
        <v>0</v>
      </c>
      <c r="AV60" s="47">
        <v>0</v>
      </c>
      <c r="AW60" s="47">
        <v>0</v>
      </c>
      <c r="AX60" s="47">
        <v>0</v>
      </c>
      <c r="AY60" s="47">
        <v>0</v>
      </c>
      <c r="AZ60" s="47">
        <v>0</v>
      </c>
      <c r="BA60" s="47">
        <v>0</v>
      </c>
      <c r="BB60" s="47">
        <v>0</v>
      </c>
      <c r="BC60" s="47">
        <v>0</v>
      </c>
      <c r="BD60" s="47">
        <v>0</v>
      </c>
      <c r="BE60" s="47">
        <v>0</v>
      </c>
      <c r="BF60" s="47">
        <v>0</v>
      </c>
      <c r="BG60" s="47">
        <v>0</v>
      </c>
      <c r="BH60" s="47">
        <v>0</v>
      </c>
      <c r="BI60" s="47">
        <v>0</v>
      </c>
      <c r="BJ60" s="47">
        <v>0</v>
      </c>
      <c r="BK60" s="49"/>
    </row>
    <row r="61" spans="2:63" x14ac:dyDescent="0.2">
      <c r="B61" s="23" t="s">
        <v>65</v>
      </c>
      <c r="C61" s="47">
        <v>90</v>
      </c>
      <c r="D61" s="47">
        <v>90</v>
      </c>
      <c r="E61" s="47">
        <v>90</v>
      </c>
      <c r="F61" s="47">
        <v>90</v>
      </c>
      <c r="G61" s="47">
        <v>90</v>
      </c>
      <c r="H61" s="47">
        <v>90</v>
      </c>
      <c r="I61" s="47">
        <v>72</v>
      </c>
      <c r="J61" s="47">
        <v>72</v>
      </c>
      <c r="K61" s="47">
        <v>72</v>
      </c>
      <c r="L61" s="47">
        <v>72</v>
      </c>
      <c r="M61" s="47">
        <v>0</v>
      </c>
      <c r="N61" s="47">
        <v>0</v>
      </c>
      <c r="O61" s="47">
        <v>0</v>
      </c>
      <c r="P61" s="47">
        <v>0</v>
      </c>
      <c r="Q61" s="47">
        <v>0</v>
      </c>
      <c r="R61" s="47">
        <v>0</v>
      </c>
      <c r="S61" s="47">
        <v>0</v>
      </c>
      <c r="T61" s="47">
        <v>0</v>
      </c>
      <c r="U61" s="47">
        <v>0</v>
      </c>
      <c r="V61" s="47">
        <v>0</v>
      </c>
      <c r="W61" s="47">
        <v>0</v>
      </c>
      <c r="X61" s="47">
        <v>0</v>
      </c>
      <c r="Y61" s="47">
        <v>0</v>
      </c>
      <c r="Z61" s="47">
        <v>0</v>
      </c>
      <c r="AA61" s="47">
        <v>0</v>
      </c>
      <c r="AB61" s="47">
        <v>0</v>
      </c>
      <c r="AC61" s="47">
        <v>0</v>
      </c>
      <c r="AD61" s="47">
        <v>0</v>
      </c>
      <c r="AE61" s="47">
        <v>0</v>
      </c>
      <c r="AF61" s="47">
        <v>0</v>
      </c>
      <c r="AG61" s="47">
        <v>0</v>
      </c>
      <c r="AH61" s="47">
        <v>0</v>
      </c>
      <c r="AI61" s="47">
        <v>0</v>
      </c>
      <c r="AJ61" s="47">
        <v>0</v>
      </c>
      <c r="AK61" s="47">
        <v>0</v>
      </c>
      <c r="AL61" s="47">
        <v>0</v>
      </c>
      <c r="AM61" s="47">
        <v>0</v>
      </c>
      <c r="AN61" s="47">
        <v>0</v>
      </c>
      <c r="AO61" s="47">
        <v>0</v>
      </c>
      <c r="AP61" s="47">
        <v>0</v>
      </c>
      <c r="AQ61" s="47">
        <v>0</v>
      </c>
      <c r="AR61" s="47">
        <v>0</v>
      </c>
      <c r="AS61" s="47">
        <v>0</v>
      </c>
      <c r="AT61" s="47">
        <v>0</v>
      </c>
      <c r="AU61" s="47">
        <v>0</v>
      </c>
      <c r="AV61" s="47">
        <v>0</v>
      </c>
      <c r="AW61" s="47">
        <v>0</v>
      </c>
      <c r="AX61" s="47">
        <v>0</v>
      </c>
      <c r="AY61" s="47">
        <v>0</v>
      </c>
      <c r="AZ61" s="47">
        <v>0</v>
      </c>
      <c r="BA61" s="47">
        <v>0</v>
      </c>
      <c r="BB61" s="47">
        <v>0</v>
      </c>
      <c r="BC61" s="47">
        <v>0</v>
      </c>
      <c r="BD61" s="47">
        <v>0</v>
      </c>
      <c r="BE61" s="47">
        <v>0</v>
      </c>
      <c r="BF61" s="47">
        <v>0</v>
      </c>
      <c r="BG61" s="47">
        <v>0</v>
      </c>
      <c r="BH61" s="47">
        <v>0</v>
      </c>
      <c r="BI61" s="47">
        <v>0</v>
      </c>
      <c r="BJ61" s="47">
        <v>0</v>
      </c>
      <c r="BK61" s="49"/>
    </row>
    <row r="62" spans="2:63" x14ac:dyDescent="0.2">
      <c r="B62" s="23" t="s">
        <v>71</v>
      </c>
      <c r="C62" s="47">
        <v>0</v>
      </c>
      <c r="D62" s="47">
        <v>0</v>
      </c>
      <c r="E62" s="47">
        <v>0</v>
      </c>
      <c r="F62" s="47">
        <v>0</v>
      </c>
      <c r="G62" s="47">
        <v>0</v>
      </c>
      <c r="H62" s="47">
        <v>0</v>
      </c>
      <c r="I62" s="47">
        <v>0</v>
      </c>
      <c r="J62" s="47">
        <v>0</v>
      </c>
      <c r="K62" s="47">
        <v>20.350000000000001</v>
      </c>
      <c r="L62" s="47">
        <v>20.45</v>
      </c>
      <c r="M62" s="47">
        <v>20.350000000000001</v>
      </c>
      <c r="N62" s="47">
        <v>20.350000000000001</v>
      </c>
      <c r="O62" s="47">
        <v>144.44999999999999</v>
      </c>
      <c r="P62" s="47">
        <v>144.35</v>
      </c>
      <c r="Q62" s="47">
        <v>20</v>
      </c>
      <c r="R62" s="47">
        <v>20</v>
      </c>
      <c r="S62" s="47">
        <v>17.95</v>
      </c>
      <c r="T62" s="47">
        <v>17.95</v>
      </c>
      <c r="U62" s="47">
        <v>20</v>
      </c>
      <c r="V62" s="47">
        <v>20</v>
      </c>
      <c r="W62" s="47">
        <v>229.29</v>
      </c>
      <c r="X62" s="47">
        <v>350</v>
      </c>
      <c r="Y62" s="47">
        <v>20</v>
      </c>
      <c r="Z62" s="47">
        <v>20</v>
      </c>
      <c r="AA62" s="47">
        <v>229.29</v>
      </c>
      <c r="AB62" s="47">
        <v>0</v>
      </c>
      <c r="AC62" s="47">
        <v>20</v>
      </c>
      <c r="AD62" s="47">
        <v>20</v>
      </c>
      <c r="AE62" s="47">
        <v>229.29</v>
      </c>
      <c r="AF62" s="47">
        <v>0</v>
      </c>
      <c r="AG62" s="47">
        <v>2</v>
      </c>
      <c r="AH62" s="47">
        <v>2</v>
      </c>
      <c r="AI62" s="47">
        <v>229.29</v>
      </c>
      <c r="AJ62" s="47">
        <v>229.29</v>
      </c>
      <c r="AK62" s="47">
        <v>20</v>
      </c>
      <c r="AL62" s="47">
        <v>20</v>
      </c>
      <c r="AM62" s="47">
        <v>229.29</v>
      </c>
      <c r="AN62" s="47">
        <v>229.29</v>
      </c>
      <c r="AO62" s="47">
        <v>20</v>
      </c>
      <c r="AP62" s="47">
        <v>20</v>
      </c>
      <c r="AQ62" s="47">
        <v>229.29</v>
      </c>
      <c r="AR62" s="47">
        <v>229.29</v>
      </c>
      <c r="AS62" s="47">
        <v>20</v>
      </c>
      <c r="AT62" s="47">
        <v>20</v>
      </c>
      <c r="AU62" s="47">
        <v>229.29</v>
      </c>
      <c r="AV62" s="47">
        <v>229.29</v>
      </c>
      <c r="AW62" s="47">
        <v>20</v>
      </c>
      <c r="AX62" s="47">
        <v>20</v>
      </c>
      <c r="AY62" s="47">
        <v>229.29</v>
      </c>
      <c r="AZ62" s="47">
        <v>229.29</v>
      </c>
      <c r="BA62" s="47">
        <v>20</v>
      </c>
      <c r="BB62" s="47">
        <v>20</v>
      </c>
      <c r="BC62" s="47">
        <v>229.29</v>
      </c>
      <c r="BD62" s="47">
        <v>229.29</v>
      </c>
      <c r="BE62" s="47">
        <v>20</v>
      </c>
      <c r="BF62" s="47">
        <v>20</v>
      </c>
      <c r="BG62" s="47">
        <v>229.29</v>
      </c>
      <c r="BH62" s="47">
        <v>229.29</v>
      </c>
      <c r="BI62" s="47">
        <v>20</v>
      </c>
      <c r="BJ62" s="47">
        <v>20</v>
      </c>
      <c r="BK62" s="49"/>
    </row>
    <row r="63" spans="2:63" x14ac:dyDescent="0.2">
      <c r="B63" s="23" t="s">
        <v>100</v>
      </c>
      <c r="C63" s="47">
        <v>90</v>
      </c>
      <c r="D63" s="47">
        <v>90</v>
      </c>
      <c r="E63" s="47">
        <v>90</v>
      </c>
      <c r="F63" s="47">
        <v>90</v>
      </c>
      <c r="G63" s="47">
        <v>90</v>
      </c>
      <c r="H63" s="47">
        <v>90</v>
      </c>
      <c r="I63" s="47">
        <v>90</v>
      </c>
      <c r="J63" s="47">
        <v>90</v>
      </c>
      <c r="K63" s="47">
        <v>90</v>
      </c>
      <c r="L63" s="47">
        <v>90</v>
      </c>
      <c r="M63" s="47">
        <v>90</v>
      </c>
      <c r="N63" s="47">
        <v>90</v>
      </c>
      <c r="O63" s="47">
        <v>90</v>
      </c>
      <c r="P63" s="47">
        <v>90</v>
      </c>
      <c r="Q63" s="47">
        <v>90</v>
      </c>
      <c r="R63" s="47">
        <v>90</v>
      </c>
      <c r="S63" s="47">
        <v>90</v>
      </c>
      <c r="T63" s="47">
        <v>90</v>
      </c>
      <c r="U63" s="47">
        <v>90</v>
      </c>
      <c r="V63" s="47">
        <v>90</v>
      </c>
      <c r="W63" s="47">
        <v>90</v>
      </c>
      <c r="X63" s="47">
        <v>90</v>
      </c>
      <c r="Y63" s="47">
        <v>0</v>
      </c>
      <c r="Z63" s="47">
        <v>0</v>
      </c>
      <c r="AA63" s="47">
        <v>0</v>
      </c>
      <c r="AB63" s="47">
        <v>0</v>
      </c>
      <c r="AC63" s="47">
        <v>0</v>
      </c>
      <c r="AD63" s="47">
        <v>0</v>
      </c>
      <c r="AE63" s="47">
        <v>0</v>
      </c>
      <c r="AF63" s="47">
        <v>0</v>
      </c>
      <c r="AG63" s="47">
        <v>0</v>
      </c>
      <c r="AH63" s="47">
        <v>0</v>
      </c>
      <c r="AI63" s="47">
        <v>0</v>
      </c>
      <c r="AJ63" s="47">
        <v>0</v>
      </c>
      <c r="AK63" s="47">
        <v>0</v>
      </c>
      <c r="AL63" s="47">
        <v>0</v>
      </c>
      <c r="AM63" s="47">
        <v>0</v>
      </c>
      <c r="AN63" s="47">
        <v>0</v>
      </c>
      <c r="AO63" s="47">
        <v>0</v>
      </c>
      <c r="AP63" s="47">
        <v>0</v>
      </c>
      <c r="AQ63" s="47">
        <v>0</v>
      </c>
      <c r="AR63" s="47">
        <v>0</v>
      </c>
      <c r="AS63" s="47">
        <v>0</v>
      </c>
      <c r="AT63" s="47">
        <v>0</v>
      </c>
      <c r="AU63" s="47">
        <v>0</v>
      </c>
      <c r="AV63" s="47">
        <v>0</v>
      </c>
      <c r="AW63" s="47">
        <v>0</v>
      </c>
      <c r="AX63" s="47">
        <v>0</v>
      </c>
      <c r="AY63" s="47">
        <v>0</v>
      </c>
      <c r="AZ63" s="47">
        <v>0</v>
      </c>
      <c r="BA63" s="47">
        <v>0</v>
      </c>
      <c r="BB63" s="47">
        <v>0</v>
      </c>
      <c r="BC63" s="47">
        <v>0</v>
      </c>
      <c r="BD63" s="47">
        <v>0</v>
      </c>
      <c r="BE63" s="47">
        <v>0</v>
      </c>
      <c r="BF63" s="47">
        <v>0</v>
      </c>
      <c r="BG63" s="47">
        <v>0</v>
      </c>
      <c r="BH63" s="47">
        <v>0</v>
      </c>
      <c r="BI63" s="47">
        <v>0</v>
      </c>
      <c r="BJ63" s="47">
        <v>0</v>
      </c>
      <c r="BK63" s="49"/>
    </row>
    <row r="64" spans="2:63" x14ac:dyDescent="0.2">
      <c r="B64" s="23" t="s">
        <v>108</v>
      </c>
      <c r="C64" s="41">
        <v>0</v>
      </c>
      <c r="D64" s="41">
        <v>0</v>
      </c>
      <c r="E64" s="41">
        <v>0</v>
      </c>
      <c r="F64" s="41">
        <v>0</v>
      </c>
      <c r="G64" s="41">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41">
        <v>0</v>
      </c>
      <c r="Y64" s="41">
        <v>0</v>
      </c>
      <c r="Z64" s="41">
        <v>0</v>
      </c>
      <c r="AA64" s="41">
        <v>0</v>
      </c>
      <c r="AB64" s="41">
        <v>0</v>
      </c>
      <c r="AC64" s="41">
        <v>0</v>
      </c>
      <c r="AD64" s="41">
        <v>0</v>
      </c>
      <c r="AE64" s="41">
        <v>0</v>
      </c>
      <c r="AF64" s="41">
        <v>0</v>
      </c>
      <c r="AG64" s="41">
        <v>0</v>
      </c>
      <c r="AH64" s="41">
        <v>0</v>
      </c>
      <c r="AI64" s="41">
        <v>0</v>
      </c>
      <c r="AJ64" s="41">
        <v>0</v>
      </c>
      <c r="AK64" s="41">
        <v>0</v>
      </c>
      <c r="AL64" s="41">
        <v>0</v>
      </c>
      <c r="AM64" s="41">
        <v>0</v>
      </c>
      <c r="AN64" s="41">
        <v>0</v>
      </c>
      <c r="AO64" s="41">
        <v>0</v>
      </c>
      <c r="AP64" s="41">
        <v>0</v>
      </c>
      <c r="AQ64" s="41">
        <v>0</v>
      </c>
      <c r="AR64" s="41">
        <v>0</v>
      </c>
      <c r="AS64" s="41">
        <v>0</v>
      </c>
      <c r="AT64" s="41">
        <v>0</v>
      </c>
      <c r="AU64" s="41">
        <v>0</v>
      </c>
      <c r="AV64" s="41">
        <v>0</v>
      </c>
      <c r="AW64" s="41">
        <v>0</v>
      </c>
      <c r="AX64" s="41">
        <v>0</v>
      </c>
      <c r="AY64" s="41">
        <v>0</v>
      </c>
      <c r="AZ64" s="41">
        <v>0</v>
      </c>
      <c r="BA64" s="41">
        <v>0</v>
      </c>
      <c r="BB64" s="41">
        <v>0</v>
      </c>
      <c r="BC64" s="41">
        <v>0</v>
      </c>
      <c r="BD64" s="41">
        <v>0</v>
      </c>
      <c r="BE64" s="41">
        <v>0</v>
      </c>
      <c r="BF64" s="41">
        <v>0</v>
      </c>
      <c r="BG64" s="41">
        <v>0</v>
      </c>
      <c r="BH64" s="41">
        <v>0</v>
      </c>
      <c r="BI64" s="41">
        <v>0</v>
      </c>
      <c r="BJ64" s="41">
        <v>0</v>
      </c>
    </row>
    <row r="65" spans="2:62" x14ac:dyDescent="0.2">
      <c r="B65" s="23"/>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row>
    <row r="66" spans="2:62" ht="38.25" x14ac:dyDescent="0.2">
      <c r="B66" s="46" t="s">
        <v>22</v>
      </c>
      <c r="C66" s="38" t="s">
        <v>4</v>
      </c>
      <c r="D66" s="26" t="s">
        <v>6</v>
      </c>
      <c r="E66" s="26" t="s">
        <v>9</v>
      </c>
      <c r="F66" s="26" t="s">
        <v>7</v>
      </c>
      <c r="G66" s="26" t="s">
        <v>8</v>
      </c>
      <c r="H66" s="26" t="s">
        <v>5</v>
      </c>
      <c r="I66" s="26" t="s">
        <v>43</v>
      </c>
      <c r="J66" s="26" t="s">
        <v>44</v>
      </c>
      <c r="K66" s="38" t="s">
        <v>40</v>
      </c>
      <c r="L66" s="38" t="s">
        <v>41</v>
      </c>
      <c r="M66" s="38" t="s">
        <v>39</v>
      </c>
      <c r="N66" s="38" t="s">
        <v>38</v>
      </c>
      <c r="O66" s="23" t="s">
        <v>37</v>
      </c>
      <c r="P66" s="23" t="s">
        <v>32</v>
      </c>
      <c r="Q66" s="23" t="s">
        <v>33</v>
      </c>
      <c r="R66" s="23" t="s">
        <v>34</v>
      </c>
      <c r="S66" s="38" t="s">
        <v>36</v>
      </c>
      <c r="T66" s="38" t="s">
        <v>35</v>
      </c>
      <c r="U66" s="38" t="s">
        <v>65</v>
      </c>
      <c r="V66" s="38" t="s">
        <v>69</v>
      </c>
      <c r="W66" s="38" t="s">
        <v>70</v>
      </c>
      <c r="X66" s="38" t="s">
        <v>71</v>
      </c>
      <c r="Y66" s="26" t="s">
        <v>100</v>
      </c>
      <c r="Z66" s="26" t="s">
        <v>108</v>
      </c>
      <c r="AA66" s="26"/>
    </row>
    <row r="67" spans="2:62" x14ac:dyDescent="0.2">
      <c r="B67" s="23" t="s">
        <v>102</v>
      </c>
      <c r="C67" s="80">
        <f>C69*C70</f>
        <v>12.14</v>
      </c>
      <c r="D67" s="80">
        <f t="shared" ref="D67:Z67" si="7">D69*D70</f>
        <v>35.178750000000001</v>
      </c>
      <c r="E67" s="80">
        <f t="shared" si="7"/>
        <v>15.267500000000002</v>
      </c>
      <c r="F67" s="80">
        <f t="shared" si="7"/>
        <v>41.767500000000005</v>
      </c>
      <c r="G67" s="80">
        <f t="shared" si="7"/>
        <v>11.12725</v>
      </c>
      <c r="H67" s="80">
        <f t="shared" si="7"/>
        <v>8.5002499999999994</v>
      </c>
      <c r="I67" s="80">
        <f t="shared" si="7"/>
        <v>2.5300000000000002</v>
      </c>
      <c r="J67" s="80">
        <f t="shared" si="7"/>
        <v>2.5300000000000002</v>
      </c>
      <c r="K67" s="80">
        <f t="shared" si="7"/>
        <v>0.33</v>
      </c>
      <c r="L67" s="80">
        <f t="shared" si="7"/>
        <v>7.3500000000000005</v>
      </c>
      <c r="M67" s="80">
        <f t="shared" si="7"/>
        <v>14.999999000000001</v>
      </c>
      <c r="N67" s="80">
        <f t="shared" si="7"/>
        <v>13.567500000000003</v>
      </c>
      <c r="O67" s="80">
        <f t="shared" si="7"/>
        <v>14.999999000000001</v>
      </c>
      <c r="P67" s="80">
        <f t="shared" si="7"/>
        <v>9.9</v>
      </c>
      <c r="Q67" s="80">
        <f t="shared" si="7"/>
        <v>14.996250000000002</v>
      </c>
      <c r="R67" s="80">
        <f t="shared" si="7"/>
        <v>15.001433333333335</v>
      </c>
      <c r="S67" s="80">
        <f t="shared" si="7"/>
        <v>4.9000000000000004</v>
      </c>
      <c r="T67" s="80">
        <f t="shared" si="7"/>
        <v>17.492000000000001</v>
      </c>
      <c r="U67" s="80">
        <f t="shared" si="7"/>
        <v>15.000000000000036</v>
      </c>
      <c r="V67" s="80">
        <f t="shared" si="7"/>
        <v>10.5</v>
      </c>
      <c r="W67" s="80">
        <f t="shared" si="7"/>
        <v>23.75</v>
      </c>
      <c r="X67" s="80">
        <f t="shared" si="7"/>
        <v>16.25</v>
      </c>
      <c r="Y67" s="80">
        <f t="shared" si="7"/>
        <v>9</v>
      </c>
      <c r="Z67" s="80">
        <f t="shared" si="7"/>
        <v>5</v>
      </c>
      <c r="AA67" s="26"/>
    </row>
    <row r="68" spans="2:62" x14ac:dyDescent="0.2">
      <c r="B68" s="23" t="s">
        <v>42</v>
      </c>
      <c r="C68" s="42">
        <v>20</v>
      </c>
      <c r="D68" s="42">
        <v>20</v>
      </c>
      <c r="E68" s="42">
        <v>20</v>
      </c>
      <c r="F68" s="42">
        <v>20</v>
      </c>
      <c r="G68" s="42">
        <v>20</v>
      </c>
      <c r="H68" s="42">
        <v>20</v>
      </c>
      <c r="I68" s="42">
        <v>5</v>
      </c>
      <c r="J68" s="42">
        <v>5</v>
      </c>
      <c r="K68" s="43">
        <v>5</v>
      </c>
      <c r="L68" s="43">
        <v>5</v>
      </c>
      <c r="M68" s="43">
        <v>10</v>
      </c>
      <c r="N68" s="43">
        <v>20</v>
      </c>
      <c r="O68" s="44">
        <v>8</v>
      </c>
      <c r="P68" s="44">
        <v>5</v>
      </c>
      <c r="Q68" s="44">
        <v>8</v>
      </c>
      <c r="R68" s="44">
        <v>6</v>
      </c>
      <c r="S68" s="43">
        <v>5</v>
      </c>
      <c r="T68" s="43">
        <v>20</v>
      </c>
      <c r="U68" s="42">
        <v>6</v>
      </c>
      <c r="V68" s="42">
        <v>20</v>
      </c>
      <c r="W68" s="42">
        <v>20</v>
      </c>
      <c r="X68" s="42">
        <v>20</v>
      </c>
      <c r="Y68" s="42">
        <v>5</v>
      </c>
      <c r="Z68" s="42">
        <v>20</v>
      </c>
      <c r="AA68" s="42"/>
    </row>
    <row r="69" spans="2:62" x14ac:dyDescent="0.2">
      <c r="B69" s="23" t="s">
        <v>66</v>
      </c>
      <c r="C69" s="70">
        <v>2.5000000000000001E-2</v>
      </c>
      <c r="D69" s="70">
        <v>2.5000000000000001E-2</v>
      </c>
      <c r="E69" s="70">
        <v>2.5000000000000001E-2</v>
      </c>
      <c r="F69" s="70">
        <v>2.5000000000000001E-2</v>
      </c>
      <c r="G69" s="70">
        <v>2.5000000000000001E-2</v>
      </c>
      <c r="H69" s="70">
        <v>2.5000000000000001E-2</v>
      </c>
      <c r="I69" s="70">
        <v>0.1</v>
      </c>
      <c r="J69" s="70">
        <v>0.1</v>
      </c>
      <c r="K69" s="70">
        <v>0.1</v>
      </c>
      <c r="L69" s="70">
        <v>0.1</v>
      </c>
      <c r="M69" s="70">
        <v>5.0573159136884691E-2</v>
      </c>
      <c r="N69" s="70">
        <v>2.5000000000000001E-2</v>
      </c>
      <c r="O69" s="70">
        <v>6.4350060060060069E-2</v>
      </c>
      <c r="P69" s="70">
        <v>0.1</v>
      </c>
      <c r="Q69" s="70">
        <f>0.558/8</f>
        <v>6.9750000000000006E-2</v>
      </c>
      <c r="R69" s="70">
        <v>8.3666666666666667E-2</v>
      </c>
      <c r="S69" s="70">
        <v>0.1</v>
      </c>
      <c r="T69" s="70">
        <v>2.5000000000000001E-2</v>
      </c>
      <c r="U69" s="70">
        <v>8.6906141367323497E-2</v>
      </c>
      <c r="V69" s="70">
        <v>2.5000000000000001E-2</v>
      </c>
      <c r="W69" s="70">
        <v>2.5000000000000001E-2</v>
      </c>
      <c r="X69" s="70">
        <v>2.5000000000000001E-2</v>
      </c>
      <c r="Y69" s="70">
        <v>0.1</v>
      </c>
      <c r="Z69" s="70">
        <v>2.5000000000000001E-2</v>
      </c>
      <c r="AA69" s="39"/>
    </row>
    <row r="70" spans="2:62" s="68" customFormat="1" x14ac:dyDescent="0.2">
      <c r="B70" s="66" t="s">
        <v>64</v>
      </c>
      <c r="C70" s="67">
        <v>485.6</v>
      </c>
      <c r="D70" s="67">
        <v>1407.15</v>
      </c>
      <c r="E70" s="67">
        <v>610.70000000000005</v>
      </c>
      <c r="F70" s="67">
        <v>1670.7</v>
      </c>
      <c r="G70" s="67">
        <v>445.09</v>
      </c>
      <c r="H70" s="67">
        <v>340.01</v>
      </c>
      <c r="I70" s="67">
        <v>25.3</v>
      </c>
      <c r="J70" s="67">
        <v>25.3</v>
      </c>
      <c r="K70" s="67">
        <v>3.3</v>
      </c>
      <c r="L70" s="67">
        <v>73.5</v>
      </c>
      <c r="M70" s="67">
        <v>296.60000000000002</v>
      </c>
      <c r="N70" s="67">
        <v>542.70000000000005</v>
      </c>
      <c r="O70" s="67">
        <v>233.1</v>
      </c>
      <c r="P70" s="67">
        <v>99</v>
      </c>
      <c r="Q70" s="67">
        <v>215</v>
      </c>
      <c r="R70" s="67">
        <v>179.3</v>
      </c>
      <c r="S70" s="67">
        <v>49</v>
      </c>
      <c r="T70" s="67">
        <v>699.68</v>
      </c>
      <c r="U70" s="67">
        <v>172.6</v>
      </c>
      <c r="V70" s="67">
        <v>420</v>
      </c>
      <c r="W70" s="67">
        <v>950</v>
      </c>
      <c r="X70" s="67">
        <v>650</v>
      </c>
      <c r="Y70" s="67">
        <v>90</v>
      </c>
      <c r="Z70" s="67">
        <v>200</v>
      </c>
      <c r="AA70" s="67"/>
    </row>
    <row r="71" spans="2:62" ht="25.5" x14ac:dyDescent="0.2">
      <c r="B71" s="23" t="s">
        <v>62</v>
      </c>
      <c r="C71" s="40" t="str">
        <f>IF(C75&gt;C76,"Descending","Ascending")</f>
        <v>Ascending</v>
      </c>
      <c r="D71" s="40" t="str">
        <f t="shared" ref="D71:X71" si="8">IF(D75&gt;D76,"Descending","Ascending")</f>
        <v>Ascending</v>
      </c>
      <c r="E71" s="40" t="str">
        <f t="shared" si="8"/>
        <v>Ascending</v>
      </c>
      <c r="F71" s="40" t="str">
        <f t="shared" si="8"/>
        <v>Ascending</v>
      </c>
      <c r="G71" s="40" t="str">
        <f t="shared" si="8"/>
        <v>Ascending</v>
      </c>
      <c r="H71" s="40" t="str">
        <f t="shared" si="8"/>
        <v>Ascending</v>
      </c>
      <c r="I71" s="40" t="str">
        <f t="shared" si="8"/>
        <v>Ascending</v>
      </c>
      <c r="J71" s="40" t="str">
        <f t="shared" si="8"/>
        <v>Ascending</v>
      </c>
      <c r="K71" s="40" t="str">
        <f t="shared" si="8"/>
        <v>Ascending</v>
      </c>
      <c r="L71" s="40" t="str">
        <f t="shared" si="8"/>
        <v>Ascending</v>
      </c>
      <c r="M71" s="40" t="str">
        <f t="shared" si="8"/>
        <v>Ascending</v>
      </c>
      <c r="N71" s="40" t="str">
        <f t="shared" si="8"/>
        <v>Ascending</v>
      </c>
      <c r="O71" s="40" t="str">
        <f t="shared" si="8"/>
        <v>Ascending</v>
      </c>
      <c r="P71" s="40" t="str">
        <f t="shared" si="8"/>
        <v>Ascending</v>
      </c>
      <c r="Q71" s="40" t="str">
        <f t="shared" si="8"/>
        <v>Ascending</v>
      </c>
      <c r="R71" s="40" t="str">
        <f t="shared" si="8"/>
        <v>Ascending</v>
      </c>
      <c r="S71" s="40" t="str">
        <f t="shared" si="8"/>
        <v>Ascending</v>
      </c>
      <c r="T71" s="40" t="str">
        <f t="shared" si="8"/>
        <v>Ascending</v>
      </c>
      <c r="U71" s="40" t="str">
        <f t="shared" si="8"/>
        <v>Ascending</v>
      </c>
      <c r="V71" s="40" t="str">
        <f t="shared" si="8"/>
        <v>Ascending</v>
      </c>
      <c r="W71" s="40" t="str">
        <f t="shared" si="8"/>
        <v>Ascending</v>
      </c>
      <c r="X71" s="40" t="str">
        <f t="shared" si="8"/>
        <v>Ascending</v>
      </c>
      <c r="Y71" s="40" t="str">
        <f>IF(Y75&gt;Y76,"Descending","Ascending")</f>
        <v>Ascending</v>
      </c>
      <c r="Z71" s="40" t="str">
        <f>IF(Z75&gt;Z76,"Descending","Ascending")</f>
        <v>Ascending</v>
      </c>
      <c r="AA71" s="40" t="str">
        <f>IF(AA75&gt;AA76,"Descending","Ascending")</f>
        <v>Ascending</v>
      </c>
    </row>
    <row r="72" spans="2:62" x14ac:dyDescent="0.2">
      <c r="B72" s="2"/>
      <c r="C72" s="39"/>
      <c r="D72" s="39"/>
      <c r="E72" s="39"/>
      <c r="F72" s="39"/>
      <c r="G72" s="39"/>
      <c r="H72" s="39"/>
      <c r="I72" s="39"/>
      <c r="J72" s="39"/>
      <c r="K72" s="39"/>
      <c r="L72" s="39"/>
      <c r="M72" s="39"/>
      <c r="N72" s="39"/>
      <c r="O72" s="39"/>
      <c r="P72" s="39"/>
      <c r="Q72" s="39"/>
      <c r="R72" s="39"/>
      <c r="S72" s="39"/>
      <c r="T72" s="39"/>
    </row>
    <row r="73" spans="2:62" x14ac:dyDescent="0.2">
      <c r="B73" s="2"/>
      <c r="C73" s="26"/>
      <c r="D73" s="26"/>
      <c r="E73" s="26"/>
      <c r="F73" s="26"/>
      <c r="G73" s="26"/>
      <c r="H73" s="26"/>
      <c r="I73" s="38"/>
      <c r="J73" s="38"/>
      <c r="K73" s="38"/>
      <c r="L73" s="38"/>
      <c r="M73" s="38"/>
      <c r="N73" s="38"/>
      <c r="O73" s="23"/>
      <c r="P73" s="23"/>
      <c r="Q73" s="23"/>
      <c r="R73" s="23"/>
      <c r="S73" s="38"/>
      <c r="T73" s="38"/>
    </row>
    <row r="74" spans="2:62" x14ac:dyDescent="0.2">
      <c r="B74" s="23" t="s">
        <v>21</v>
      </c>
      <c r="C74" s="50">
        <v>8.9999999999999993E-3</v>
      </c>
      <c r="D74" s="50">
        <v>1.4200000000000001E-2</v>
      </c>
      <c r="E74" s="50">
        <v>1.26E-2</v>
      </c>
      <c r="F74" s="50">
        <v>5.1400000000000001E-2</v>
      </c>
      <c r="G74" s="50">
        <v>9.2999999999999992E-3</v>
      </c>
      <c r="H74" s="50">
        <v>3.7000000000000002E-3</v>
      </c>
      <c r="I74" s="50">
        <v>3.2000000000000002E-3</v>
      </c>
      <c r="J74" s="50"/>
      <c r="K74" s="50">
        <v>1E-4</v>
      </c>
      <c r="L74" s="50">
        <v>1E-4</v>
      </c>
      <c r="M74" s="50">
        <v>1E-4</v>
      </c>
      <c r="N74" s="50">
        <v>1E-4</v>
      </c>
      <c r="O74" s="50">
        <v>1.38E-2</v>
      </c>
      <c r="P74" s="50">
        <v>1.3299999999999999E-2</v>
      </c>
      <c r="Q74" s="50">
        <v>1E-4</v>
      </c>
      <c r="R74" s="50">
        <v>1E-4</v>
      </c>
      <c r="S74" s="50">
        <v>8.6999999999999994E-3</v>
      </c>
      <c r="T74" s="50">
        <v>7.1000000000000004E-3</v>
      </c>
      <c r="U74" s="50">
        <v>1E-4</v>
      </c>
      <c r="V74" s="50">
        <v>1.2500000000000001E-2</v>
      </c>
      <c r="W74" s="50">
        <v>2.2599999999999999E-2</v>
      </c>
      <c r="X74" s="50">
        <v>1E-4</v>
      </c>
      <c r="Y74" s="50">
        <v>1.1599999999999999E-2</v>
      </c>
      <c r="Z74" s="50">
        <v>3.0000000000000001E-3</v>
      </c>
      <c r="AA74" s="41"/>
    </row>
    <row r="75" spans="2:62" x14ac:dyDescent="0.2">
      <c r="B75" s="24" t="str">
        <f>"p"&amp; ROW(B75)-ROW(B$74)</f>
        <v>p1</v>
      </c>
      <c r="C75" s="50">
        <v>9.0999999999999987E-3</v>
      </c>
      <c r="D75" s="50">
        <v>1.43E-2</v>
      </c>
      <c r="E75" s="50">
        <v>1.2699999999999999E-2</v>
      </c>
      <c r="F75" s="50">
        <v>5.2299999999999999E-2</v>
      </c>
      <c r="G75" s="50">
        <v>9.3999999999999986E-3</v>
      </c>
      <c r="H75" s="50">
        <v>3.8E-3</v>
      </c>
      <c r="I75" s="50">
        <v>3.3E-3</v>
      </c>
      <c r="J75" s="50"/>
      <c r="K75" s="50">
        <v>2.0000000000000001E-4</v>
      </c>
      <c r="L75" s="50">
        <v>2.0000000000000001E-4</v>
      </c>
      <c r="M75" s="50">
        <v>2.0000000000000001E-4</v>
      </c>
      <c r="N75" s="50">
        <v>2.0000000000000001E-4</v>
      </c>
      <c r="O75" s="50">
        <v>1.3899999999999999E-2</v>
      </c>
      <c r="P75" s="50">
        <v>1.4799999999999999E-2</v>
      </c>
      <c r="Q75" s="50">
        <v>2.0000000000000001E-4</v>
      </c>
      <c r="R75" s="50">
        <v>2.0000000000000001E-4</v>
      </c>
      <c r="S75" s="50">
        <v>8.7999999999999988E-3</v>
      </c>
      <c r="T75" s="50">
        <v>7.2000000000000007E-3</v>
      </c>
      <c r="U75" s="50">
        <v>2.0000000000000001E-4</v>
      </c>
      <c r="V75" s="50">
        <v>1.26E-2</v>
      </c>
      <c r="W75" s="50">
        <v>2.2699999999999998E-2</v>
      </c>
      <c r="X75" s="50">
        <v>1.7000000000000001E-3</v>
      </c>
      <c r="Y75" s="50">
        <v>1.1699999999999999E-2</v>
      </c>
      <c r="Z75" s="50">
        <v>3.0999999999999999E-3</v>
      </c>
      <c r="AA75" s="41"/>
    </row>
    <row r="76" spans="2:62" x14ac:dyDescent="0.2">
      <c r="B76" s="24" t="str">
        <f t="shared" ref="B76:B94" si="9">"p"&amp; ROW(B76)-ROW(B$74)</f>
        <v>p2</v>
      </c>
      <c r="C76" s="50">
        <v>9.1999999999999981E-3</v>
      </c>
      <c r="D76" s="50">
        <v>1.44E-2</v>
      </c>
      <c r="E76" s="50">
        <v>1.2799999999999999E-2</v>
      </c>
      <c r="F76" s="50">
        <v>5.2999999999999999E-2</v>
      </c>
      <c r="G76" s="50">
        <v>9.499999999999998E-3</v>
      </c>
      <c r="H76" s="50">
        <v>4.4000000000000003E-3</v>
      </c>
      <c r="I76" s="50">
        <v>3.3999999999999998E-3</v>
      </c>
      <c r="J76" s="50"/>
      <c r="K76" s="50">
        <v>3.0000000000000003E-4</v>
      </c>
      <c r="L76" s="50">
        <v>3.0000000000000003E-4</v>
      </c>
      <c r="M76" s="50">
        <v>3.0000000000000003E-4</v>
      </c>
      <c r="N76" s="50">
        <v>2.8999999999999998E-3</v>
      </c>
      <c r="O76" s="50">
        <v>1.3999999999999999E-2</v>
      </c>
      <c r="P76" s="50">
        <v>1.8200000000000001E-2</v>
      </c>
      <c r="Q76" s="50">
        <v>3.9999999999999996E-4</v>
      </c>
      <c r="R76" s="50">
        <v>3.0000000000000003E-4</v>
      </c>
      <c r="S76" s="50">
        <v>8.8999999999999982E-3</v>
      </c>
      <c r="T76" s="50">
        <v>7.3000000000000009E-3</v>
      </c>
      <c r="U76" s="50">
        <v>3.9999999999999996E-4</v>
      </c>
      <c r="V76" s="50">
        <v>1.2699999999999999E-2</v>
      </c>
      <c r="W76" s="50">
        <v>2.2799999999999997E-2</v>
      </c>
      <c r="X76" s="50">
        <v>2.8999999999999998E-3</v>
      </c>
      <c r="Y76" s="50">
        <v>1.2699999999999999E-2</v>
      </c>
      <c r="Z76" s="50">
        <v>3.1999999999999997E-3</v>
      </c>
      <c r="AA76" s="41"/>
    </row>
    <row r="77" spans="2:62" x14ac:dyDescent="0.2">
      <c r="B77" s="24" t="str">
        <f t="shared" si="9"/>
        <v>p3</v>
      </c>
      <c r="C77" s="50">
        <v>9.4999999999999998E-3</v>
      </c>
      <c r="D77" s="50">
        <v>1.4499999999999999E-2</v>
      </c>
      <c r="E77" s="50">
        <v>1.2899999999999998E-2</v>
      </c>
      <c r="F77" s="50">
        <v>5.3900000000000003E-2</v>
      </c>
      <c r="G77" s="50">
        <v>9.5999999999999974E-3</v>
      </c>
      <c r="H77" s="50">
        <v>4.5000000000000005E-3</v>
      </c>
      <c r="I77" s="50">
        <v>3.4999999999999996E-3</v>
      </c>
      <c r="J77" s="50"/>
      <c r="K77" s="50">
        <v>4.0000000000000002E-4</v>
      </c>
      <c r="L77" s="50">
        <v>4.0000000000000002E-4</v>
      </c>
      <c r="M77" s="50">
        <v>4.0000000000000002E-4</v>
      </c>
      <c r="N77" s="50">
        <v>4.4000000000000003E-3</v>
      </c>
      <c r="O77" s="50">
        <v>1.4099999999999998E-2</v>
      </c>
      <c r="P77" s="50">
        <v>1.8700000000000001E-2</v>
      </c>
      <c r="Q77" s="50">
        <v>5.0000000000000001E-4</v>
      </c>
      <c r="R77" s="50">
        <v>4.0000000000000002E-4</v>
      </c>
      <c r="S77" s="50">
        <v>8.9999999999999976E-3</v>
      </c>
      <c r="T77" s="50">
        <v>7.4000000000000012E-3</v>
      </c>
      <c r="U77" s="50">
        <v>5.0000000000000001E-4</v>
      </c>
      <c r="V77" s="50">
        <v>1.2799999999999999E-2</v>
      </c>
      <c r="W77" s="50">
        <v>2.2899999999999997E-2</v>
      </c>
      <c r="X77" s="50">
        <v>2.9999999999999996E-3</v>
      </c>
      <c r="Y77" s="50">
        <v>1.2799999999999999E-2</v>
      </c>
      <c r="Z77" s="50">
        <v>3.2999999999999995E-3</v>
      </c>
      <c r="AA77" s="41"/>
    </row>
    <row r="78" spans="2:62" x14ac:dyDescent="0.2">
      <c r="B78" s="24" t="str">
        <f t="shared" si="9"/>
        <v>p4</v>
      </c>
      <c r="C78" s="50">
        <v>9.5999999999999992E-3</v>
      </c>
      <c r="D78" s="50">
        <v>1.5700000000000002E-2</v>
      </c>
      <c r="E78" s="50">
        <v>1.2999999999999998E-2</v>
      </c>
      <c r="F78" s="50">
        <v>5.4100000000000002E-2</v>
      </c>
      <c r="G78" s="50">
        <v>9.6999999999999968E-3</v>
      </c>
      <c r="H78" s="50">
        <v>4.6000000000000008E-3</v>
      </c>
      <c r="I78" s="50">
        <v>3.5999999999999995E-3</v>
      </c>
      <c r="J78" s="50"/>
      <c r="K78" s="50">
        <v>5.0000000000000001E-4</v>
      </c>
      <c r="L78" s="50">
        <v>5.0000000000000001E-4</v>
      </c>
      <c r="M78" s="50">
        <v>6.0000000000000006E-4</v>
      </c>
      <c r="N78" s="50">
        <v>5.2000000000000006E-3</v>
      </c>
      <c r="O78" s="50">
        <v>1.4199999999999997E-2</v>
      </c>
      <c r="P78" s="50">
        <v>1.89E-2</v>
      </c>
      <c r="Q78" s="50">
        <v>6.0000000000000006E-4</v>
      </c>
      <c r="R78" s="50">
        <v>5.0000000000000001E-4</v>
      </c>
      <c r="S78" s="50">
        <v>9.099999999999997E-3</v>
      </c>
      <c r="T78" s="50">
        <v>7.6000000000000009E-3</v>
      </c>
      <c r="U78" s="50">
        <v>6.0000000000000006E-4</v>
      </c>
      <c r="V78" s="50">
        <v>1.2899999999999998E-2</v>
      </c>
      <c r="W78" s="50">
        <v>2.3199999999999998E-2</v>
      </c>
      <c r="X78" s="50">
        <v>3.0999999999999995E-3</v>
      </c>
      <c r="Y78" s="50">
        <v>1.3899999999999999E-2</v>
      </c>
      <c r="Z78" s="50">
        <v>3.3999999999999994E-3</v>
      </c>
      <c r="AA78" s="41"/>
    </row>
    <row r="79" spans="2:62" x14ac:dyDescent="0.2">
      <c r="B79" s="24" t="str">
        <f t="shared" si="9"/>
        <v>p5</v>
      </c>
      <c r="C79" s="50">
        <v>9.6999999999999986E-3</v>
      </c>
      <c r="D79" s="50">
        <v>1.5800000000000002E-2</v>
      </c>
      <c r="E79" s="50">
        <v>1.3099999999999997E-2</v>
      </c>
      <c r="F79" s="50">
        <v>5.67E-2</v>
      </c>
      <c r="G79" s="50">
        <v>9.7999999999999962E-3</v>
      </c>
      <c r="H79" s="50">
        <v>4.7000000000000011E-3</v>
      </c>
      <c r="I79" s="50">
        <v>3.6999999999999993E-3</v>
      </c>
      <c r="J79" s="50"/>
      <c r="K79" s="50">
        <v>6.0000000000000006E-4</v>
      </c>
      <c r="L79" s="50">
        <v>6.0000000000000006E-4</v>
      </c>
      <c r="M79" s="50">
        <v>9.0000000000000008E-4</v>
      </c>
      <c r="N79" s="50">
        <v>5.3000000000000009E-3</v>
      </c>
      <c r="O79" s="50">
        <v>1.4299999999999997E-2</v>
      </c>
      <c r="P79" s="50">
        <v>1.9199999999999998E-2</v>
      </c>
      <c r="Q79" s="50">
        <v>7.000000000000001E-4</v>
      </c>
      <c r="R79" s="50">
        <v>6.0000000000000006E-4</v>
      </c>
      <c r="S79" s="50">
        <v>9.1999999999999964E-3</v>
      </c>
      <c r="T79" s="50">
        <v>7.7000000000000011E-3</v>
      </c>
      <c r="U79" s="50">
        <v>7.000000000000001E-4</v>
      </c>
      <c r="V79" s="50">
        <v>1.2999999999999998E-2</v>
      </c>
      <c r="W79" s="50">
        <v>2.3299999999999998E-2</v>
      </c>
      <c r="X79" s="50">
        <v>5.0000000000000001E-3</v>
      </c>
      <c r="Y79" s="50">
        <v>1.3999999999999999E-2</v>
      </c>
      <c r="Z79" s="50">
        <v>3.4999999999999992E-3</v>
      </c>
      <c r="AA79" s="41"/>
    </row>
    <row r="80" spans="2:62" x14ac:dyDescent="0.2">
      <c r="B80" s="24" t="str">
        <f t="shared" si="9"/>
        <v>p6</v>
      </c>
      <c r="C80" s="50">
        <v>9.7999999999999979E-3</v>
      </c>
      <c r="D80" s="50">
        <v>1.5900000000000001E-2</v>
      </c>
      <c r="E80" s="50">
        <v>1.34E-2</v>
      </c>
      <c r="F80" s="50">
        <v>5.7000000000000002E-2</v>
      </c>
      <c r="G80" s="50">
        <v>9.8999999999999956E-3</v>
      </c>
      <c r="H80" s="50">
        <v>4.8000000000000013E-3</v>
      </c>
      <c r="I80" s="50"/>
      <c r="J80" s="50"/>
      <c r="K80" s="50"/>
      <c r="L80" s="50"/>
      <c r="M80" s="50">
        <v>1.5E-3</v>
      </c>
      <c r="N80" s="50">
        <v>5.4000000000000012E-3</v>
      </c>
      <c r="O80" s="50">
        <v>1.4399999999999996E-2</v>
      </c>
      <c r="P80" s="50"/>
      <c r="Q80" s="50">
        <v>8.0000000000000015E-4</v>
      </c>
      <c r="R80" s="50">
        <v>7.000000000000001E-4</v>
      </c>
      <c r="S80" s="50"/>
      <c r="T80" s="50">
        <v>7.8000000000000014E-3</v>
      </c>
      <c r="U80" s="50">
        <v>1E-3</v>
      </c>
      <c r="V80" s="50">
        <v>1.3099999999999997E-2</v>
      </c>
      <c r="W80" s="50">
        <v>2.3399999999999997E-2</v>
      </c>
      <c r="X80" s="50">
        <v>5.1000000000000004E-3</v>
      </c>
      <c r="Y80" s="50"/>
      <c r="Z80" s="50">
        <v>3.599999999999999E-3</v>
      </c>
      <c r="AA80" s="41"/>
    </row>
    <row r="81" spans="2:27" x14ac:dyDescent="0.2">
      <c r="B81" s="24" t="str">
        <f t="shared" si="9"/>
        <v>p7</v>
      </c>
      <c r="C81" s="50">
        <v>9.8999999999999973E-3</v>
      </c>
      <c r="D81" s="50">
        <v>1.6400000000000001E-2</v>
      </c>
      <c r="E81" s="50">
        <v>1.41E-2</v>
      </c>
      <c r="F81" s="50">
        <v>5.7100000000000005E-2</v>
      </c>
      <c r="G81" s="50">
        <v>9.999999999999995E-3</v>
      </c>
      <c r="H81" s="50">
        <v>6.0000000000000001E-3</v>
      </c>
      <c r="I81" s="50"/>
      <c r="J81" s="50"/>
      <c r="K81" s="50"/>
      <c r="L81" s="50"/>
      <c r="M81" s="50">
        <v>1.6000000000000001E-3</v>
      </c>
      <c r="N81" s="50">
        <v>5.5000000000000014E-3</v>
      </c>
      <c r="O81" s="50">
        <v>1.4499999999999996E-2</v>
      </c>
      <c r="P81" s="50"/>
      <c r="Q81" s="50">
        <v>9.0000000000000019E-4</v>
      </c>
      <c r="R81" s="50"/>
      <c r="S81" s="50"/>
      <c r="T81" s="50">
        <v>7.9000000000000008E-3</v>
      </c>
      <c r="U81" s="50"/>
      <c r="V81" s="50">
        <v>1.3199999999999996E-2</v>
      </c>
      <c r="W81" s="50">
        <v>2.3699999999999999E-2</v>
      </c>
      <c r="X81" s="50">
        <v>5.2000000000000006E-3</v>
      </c>
      <c r="Y81" s="50"/>
      <c r="Z81" s="50">
        <v>4.1999999999999997E-3</v>
      </c>
      <c r="AA81" s="41"/>
    </row>
    <row r="82" spans="2:27" x14ac:dyDescent="0.2">
      <c r="B82" s="24" t="str">
        <f t="shared" si="9"/>
        <v>p8</v>
      </c>
      <c r="C82" s="50">
        <v>9.9999999999999967E-3</v>
      </c>
      <c r="D82" s="81">
        <v>1.6500000000000001E-2</v>
      </c>
      <c r="E82" s="50">
        <v>1.4199999999999999E-2</v>
      </c>
      <c r="F82" s="50">
        <v>5.7200000000000008E-2</v>
      </c>
      <c r="G82" s="50">
        <v>1.0099999999999994E-2</v>
      </c>
      <c r="H82" s="50">
        <v>6.1000000000000004E-3</v>
      </c>
      <c r="I82" s="50"/>
      <c r="J82" s="50"/>
      <c r="K82" s="50"/>
      <c r="L82" s="50"/>
      <c r="M82" s="50">
        <v>3.3999999999999998E-3</v>
      </c>
      <c r="N82" s="50">
        <v>5.6000000000000017E-3</v>
      </c>
      <c r="O82" s="50">
        <v>1.4599999999999995E-2</v>
      </c>
      <c r="P82" s="50"/>
      <c r="Q82" s="50">
        <v>1.0000000000000002E-3</v>
      </c>
      <c r="R82" s="50"/>
      <c r="S82" s="50"/>
      <c r="T82" s="50">
        <v>8.0000000000000002E-3</v>
      </c>
      <c r="U82" s="50"/>
      <c r="V82" s="50">
        <v>1.3299999999999996E-2</v>
      </c>
      <c r="W82" s="50">
        <v>2.3799999999999998E-2</v>
      </c>
      <c r="X82" s="50">
        <v>5.3000000000000009E-3</v>
      </c>
      <c r="Y82" s="50"/>
      <c r="Z82" s="50">
        <v>4.8999999999999998E-3</v>
      </c>
      <c r="AA82" s="41"/>
    </row>
    <row r="83" spans="2:27" x14ac:dyDescent="0.2">
      <c r="B83" s="24" t="str">
        <f t="shared" si="9"/>
        <v>p9</v>
      </c>
      <c r="C83" s="50">
        <v>1.0099999999999996E-2</v>
      </c>
      <c r="D83" s="50">
        <v>1.7299999999999999E-2</v>
      </c>
      <c r="E83" s="50">
        <v>1.54E-2</v>
      </c>
      <c r="F83" s="50">
        <v>5.7300000000000011E-2</v>
      </c>
      <c r="G83" s="50">
        <v>1.0999999999999999E-2</v>
      </c>
      <c r="H83" s="50">
        <v>6.2000000000000006E-3</v>
      </c>
      <c r="I83" s="50"/>
      <c r="J83" s="50"/>
      <c r="K83" s="50"/>
      <c r="L83" s="50"/>
      <c r="M83" s="50">
        <v>5.3E-3</v>
      </c>
      <c r="N83" s="50">
        <v>5.7000000000000019E-3</v>
      </c>
      <c r="O83" s="50"/>
      <c r="P83" s="50"/>
      <c r="Q83" s="50"/>
      <c r="R83" s="50"/>
      <c r="S83" s="50"/>
      <c r="T83" s="50">
        <v>8.2000000000000007E-3</v>
      </c>
      <c r="U83" s="50"/>
      <c r="V83" s="50">
        <v>1.3399999999999995E-2</v>
      </c>
      <c r="W83" s="50">
        <v>2.3899999999999998E-2</v>
      </c>
      <c r="X83" s="50">
        <v>5.5000000000000005E-3</v>
      </c>
      <c r="Y83" s="50"/>
      <c r="Z83" s="50">
        <v>5.4999999999999997E-3</v>
      </c>
      <c r="AA83" s="41"/>
    </row>
    <row r="84" spans="2:27" x14ac:dyDescent="0.2">
      <c r="B84" s="24" t="str">
        <f t="shared" si="9"/>
        <v>p10</v>
      </c>
      <c r="C84" s="50">
        <v>1.0199999999999996E-2</v>
      </c>
      <c r="D84" s="81">
        <v>1.7400000000000002E-2</v>
      </c>
      <c r="E84" s="50">
        <v>1.6500000000000001E-2</v>
      </c>
      <c r="F84" s="50">
        <v>5.7400000000000014E-2</v>
      </c>
      <c r="G84" s="50">
        <v>1.12E-2</v>
      </c>
      <c r="H84" s="50">
        <v>7.1999999999999998E-3</v>
      </c>
      <c r="I84" s="50"/>
      <c r="J84" s="50"/>
      <c r="K84" s="50"/>
      <c r="L84" s="50"/>
      <c r="M84" s="50">
        <v>5.4000000000000003E-3</v>
      </c>
      <c r="N84" s="50">
        <v>5.8000000000000022E-3</v>
      </c>
      <c r="O84" s="50"/>
      <c r="P84" s="50"/>
      <c r="Q84" s="50"/>
      <c r="R84" s="50"/>
      <c r="S84" s="50"/>
      <c r="T84" s="50">
        <v>8.3000000000000001E-3</v>
      </c>
      <c r="U84" s="50"/>
      <c r="V84" s="50">
        <v>1.3499999999999995E-2</v>
      </c>
      <c r="W84" s="50">
        <v>2.3999999999999997E-2</v>
      </c>
      <c r="X84" s="50">
        <v>5.7000000000000002E-3</v>
      </c>
      <c r="Y84" s="50"/>
      <c r="Z84" s="50">
        <v>5.8999999999999999E-3</v>
      </c>
      <c r="AA84" s="41"/>
    </row>
    <row r="85" spans="2:27" x14ac:dyDescent="0.2">
      <c r="B85" s="24" t="str">
        <f t="shared" si="9"/>
        <v>p11</v>
      </c>
      <c r="C85" s="50">
        <v>1.0299999999999995E-2</v>
      </c>
      <c r="D85" s="50">
        <v>1.7500000000000002E-2</v>
      </c>
      <c r="E85" s="50">
        <v>1.67E-2</v>
      </c>
      <c r="F85" s="50">
        <v>5.7500000000000016E-2</v>
      </c>
      <c r="G85" s="50">
        <v>1.18E-2</v>
      </c>
      <c r="H85" s="50">
        <v>7.3000000000000001E-3</v>
      </c>
      <c r="I85" s="50"/>
      <c r="J85" s="50"/>
      <c r="K85" s="50"/>
      <c r="L85" s="50"/>
      <c r="M85" s="50"/>
      <c r="N85" s="50">
        <v>5.9000000000000025E-3</v>
      </c>
      <c r="O85" s="50"/>
      <c r="P85" s="50"/>
      <c r="Q85" s="50"/>
      <c r="R85" s="50"/>
      <c r="S85" s="50"/>
      <c r="T85" s="50">
        <v>8.3999999999999995E-3</v>
      </c>
      <c r="U85" s="50"/>
      <c r="V85" s="50">
        <v>1.3599999999999994E-2</v>
      </c>
      <c r="W85" s="50">
        <v>2.41E-2</v>
      </c>
      <c r="X85" s="50">
        <v>5.8000000000000005E-3</v>
      </c>
      <c r="Y85" s="50"/>
      <c r="Z85" s="50">
        <v>6.0000000000000001E-3</v>
      </c>
      <c r="AA85" s="41"/>
    </row>
    <row r="86" spans="2:27" x14ac:dyDescent="0.2">
      <c r="B86" s="24" t="str">
        <f t="shared" si="9"/>
        <v>p12</v>
      </c>
      <c r="C86" s="50">
        <v>1.0399999999999994E-2</v>
      </c>
      <c r="D86" s="81">
        <v>1.7600000000000001E-2</v>
      </c>
      <c r="E86" s="50">
        <v>1.6799999999999999E-2</v>
      </c>
      <c r="F86" s="50">
        <v>5.7600000000000019E-2</v>
      </c>
      <c r="G86" s="50">
        <v>1.21E-2</v>
      </c>
      <c r="H86" s="50">
        <v>7.4000000000000003E-3</v>
      </c>
      <c r="I86" s="50"/>
      <c r="J86" s="50"/>
      <c r="K86" s="50"/>
      <c r="L86" s="50"/>
      <c r="M86" s="50"/>
      <c r="N86" s="50">
        <v>6.0000000000000027E-3</v>
      </c>
      <c r="O86" s="50"/>
      <c r="P86" s="50"/>
      <c r="Q86" s="50"/>
      <c r="R86" s="50"/>
      <c r="S86" s="50"/>
      <c r="T86" s="50">
        <v>8.4999999999999989E-3</v>
      </c>
      <c r="U86" s="50"/>
      <c r="V86" s="50">
        <v>1.3699999999999993E-2</v>
      </c>
      <c r="W86" s="50">
        <v>2.4999999999999998E-2</v>
      </c>
      <c r="X86" s="50">
        <v>5.9000000000000007E-3</v>
      </c>
      <c r="Y86" s="50"/>
      <c r="Z86" s="50">
        <v>6.1000000000000004E-3</v>
      </c>
      <c r="AA86" s="41"/>
    </row>
    <row r="87" spans="2:27" x14ac:dyDescent="0.2">
      <c r="B87" s="24" t="str">
        <f t="shared" si="9"/>
        <v>p13</v>
      </c>
      <c r="C87" s="50">
        <v>1.0499999999999994E-2</v>
      </c>
      <c r="D87" s="50">
        <v>1.77E-2</v>
      </c>
      <c r="E87" s="50">
        <v>1.6899999999999998E-2</v>
      </c>
      <c r="F87" s="50">
        <v>5.7700000000000022E-2</v>
      </c>
      <c r="G87" s="50">
        <v>1.2199999999999999E-2</v>
      </c>
      <c r="H87" s="50">
        <v>7.5000000000000006E-3</v>
      </c>
      <c r="I87" s="50"/>
      <c r="J87" s="50"/>
      <c r="K87" s="50"/>
      <c r="L87" s="50"/>
      <c r="M87" s="50"/>
      <c r="N87" s="50">
        <v>6.100000000000003E-3</v>
      </c>
      <c r="O87" s="50"/>
      <c r="P87" s="50"/>
      <c r="Q87" s="50"/>
      <c r="R87" s="50"/>
      <c r="S87" s="50"/>
      <c r="T87" s="50">
        <v>8.5999999999999983E-3</v>
      </c>
      <c r="U87" s="50"/>
      <c r="V87" s="50">
        <v>1.3799999999999993E-2</v>
      </c>
      <c r="W87" s="50">
        <v>2.5099999999999997E-2</v>
      </c>
      <c r="X87" s="50">
        <v>6.000000000000001E-3</v>
      </c>
      <c r="Y87" s="50"/>
      <c r="Z87" s="50">
        <v>6.2000000000000006E-3</v>
      </c>
      <c r="AA87" s="41"/>
    </row>
    <row r="88" spans="2:27" x14ac:dyDescent="0.2">
      <c r="B88" s="24" t="str">
        <f t="shared" si="9"/>
        <v>p14</v>
      </c>
      <c r="C88" s="50">
        <v>1.0599999999999993E-2</v>
      </c>
      <c r="D88" s="81">
        <v>1.78E-2</v>
      </c>
      <c r="E88" s="50">
        <v>1.6999999999999998E-2</v>
      </c>
      <c r="F88" s="50">
        <v>5.7800000000000025E-2</v>
      </c>
      <c r="G88" s="50">
        <v>1.2299999999999998E-2</v>
      </c>
      <c r="H88" s="50">
        <v>7.6000000000000009E-3</v>
      </c>
      <c r="I88" s="50"/>
      <c r="J88" s="50"/>
      <c r="K88" s="50"/>
      <c r="L88" s="50"/>
      <c r="M88" s="50"/>
      <c r="N88" s="50">
        <v>6.2000000000000033E-3</v>
      </c>
      <c r="O88" s="50"/>
      <c r="P88" s="50"/>
      <c r="Q88" s="50"/>
      <c r="R88" s="50"/>
      <c r="S88" s="50"/>
      <c r="T88" s="50">
        <v>8.6999999999999977E-3</v>
      </c>
      <c r="U88" s="50"/>
      <c r="V88" s="50">
        <v>1.3899999999999992E-2</v>
      </c>
      <c r="W88" s="50">
        <v>2.5199999999999997E-2</v>
      </c>
      <c r="X88" s="50">
        <v>6.1000000000000013E-3</v>
      </c>
      <c r="Y88" s="50"/>
      <c r="Z88" s="50">
        <v>6.3000000000000009E-3</v>
      </c>
      <c r="AA88" s="41"/>
    </row>
    <row r="89" spans="2:27" x14ac:dyDescent="0.2">
      <c r="B89" s="24" t="str">
        <f t="shared" si="9"/>
        <v>p15</v>
      </c>
      <c r="C89" s="50">
        <v>1.0699999999999993E-2</v>
      </c>
      <c r="D89" s="50">
        <v>1.8000000000000002E-2</v>
      </c>
      <c r="E89" s="50">
        <v>1.7099999999999997E-2</v>
      </c>
      <c r="F89" s="50">
        <v>5.7900000000000028E-2</v>
      </c>
      <c r="G89" s="50">
        <v>1.2399999999999998E-2</v>
      </c>
      <c r="H89" s="50">
        <v>7.7000000000000011E-3</v>
      </c>
      <c r="I89" s="50"/>
      <c r="J89" s="50"/>
      <c r="K89" s="50"/>
      <c r="L89" s="50"/>
      <c r="M89" s="50"/>
      <c r="N89" s="50">
        <v>6.3000000000000035E-3</v>
      </c>
      <c r="O89" s="50"/>
      <c r="P89" s="50"/>
      <c r="Q89" s="50"/>
      <c r="R89" s="50"/>
      <c r="S89" s="50"/>
      <c r="T89" s="50">
        <v>8.7999999999999971E-3</v>
      </c>
      <c r="U89" s="50"/>
      <c r="V89" s="50">
        <v>1.3999999999999992E-2</v>
      </c>
      <c r="W89" s="50">
        <v>2.5599999999999998E-2</v>
      </c>
      <c r="X89" s="50">
        <v>6.7000000000000002E-3</v>
      </c>
      <c r="Y89" s="50"/>
      <c r="Z89" s="50">
        <v>6.4000000000000012E-3</v>
      </c>
      <c r="AA89" s="41"/>
    </row>
    <row r="90" spans="2:27" x14ac:dyDescent="0.2">
      <c r="B90" s="24" t="str">
        <f t="shared" si="9"/>
        <v>p16</v>
      </c>
      <c r="C90" s="50">
        <v>1.0799999999999992E-2</v>
      </c>
      <c r="D90" s="81">
        <v>1.8100000000000002E-2</v>
      </c>
      <c r="E90" s="50">
        <v>1.7199999999999997E-2</v>
      </c>
      <c r="F90" s="50">
        <v>5.8000000000000031E-2</v>
      </c>
      <c r="G90" s="50">
        <v>1.2499999999999999E-2</v>
      </c>
      <c r="H90" s="50">
        <v>9.4000000000000004E-3</v>
      </c>
      <c r="I90" s="50"/>
      <c r="J90" s="50"/>
      <c r="K90" s="50"/>
      <c r="L90" s="50"/>
      <c r="M90" s="50"/>
      <c r="N90" s="50">
        <v>6.8999999999999999E-3</v>
      </c>
      <c r="O90" s="50"/>
      <c r="P90" s="50"/>
      <c r="Q90" s="50"/>
      <c r="R90" s="50"/>
      <c r="S90" s="50"/>
      <c r="T90" s="50">
        <v>9.6000000000000009E-3</v>
      </c>
      <c r="U90" s="50"/>
      <c r="V90" s="50">
        <v>1.4099999999999991E-2</v>
      </c>
      <c r="W90" s="50">
        <v>2.5899999999999999E-2</v>
      </c>
      <c r="X90" s="50">
        <v>6.8000000000000005E-3</v>
      </c>
      <c r="Y90" s="50"/>
      <c r="Z90" s="50">
        <v>6.5000000000000014E-3</v>
      </c>
      <c r="AA90" s="41"/>
    </row>
    <row r="91" spans="2:27" x14ac:dyDescent="0.2">
      <c r="B91" s="24" t="str">
        <f t="shared" si="9"/>
        <v>p17</v>
      </c>
      <c r="C91" s="50">
        <v>1.0899999999999991E-2</v>
      </c>
      <c r="D91" s="50">
        <v>1.9200000000000002E-2</v>
      </c>
      <c r="E91" s="50">
        <v>1.7299999999999996E-2</v>
      </c>
      <c r="F91" s="50">
        <v>5.8100000000000034E-2</v>
      </c>
      <c r="G91" s="50">
        <v>1.5099999999999999E-2</v>
      </c>
      <c r="H91" s="50">
        <v>9.4999999999999998E-3</v>
      </c>
      <c r="I91" s="50"/>
      <c r="J91" s="50"/>
      <c r="K91" s="50"/>
      <c r="L91" s="50"/>
      <c r="M91" s="50"/>
      <c r="N91" s="50">
        <v>7.0000000000000001E-3</v>
      </c>
      <c r="O91" s="50"/>
      <c r="P91" s="50"/>
      <c r="Q91" s="50"/>
      <c r="R91" s="50"/>
      <c r="S91" s="50"/>
      <c r="T91" s="50">
        <v>9.7000000000000003E-3</v>
      </c>
      <c r="U91" s="50"/>
      <c r="V91" s="50">
        <v>1.419999999999999E-2</v>
      </c>
      <c r="W91" s="50">
        <v>2.6199999999999998E-2</v>
      </c>
      <c r="X91" s="50">
        <v>6.9000000000000008E-3</v>
      </c>
      <c r="Y91" s="50"/>
      <c r="Z91" s="50">
        <v>8.8999999999999999E-3</v>
      </c>
      <c r="AA91" s="41"/>
    </row>
    <row r="92" spans="2:27" x14ac:dyDescent="0.2">
      <c r="B92" s="24" t="str">
        <f t="shared" si="9"/>
        <v>p18</v>
      </c>
      <c r="C92" s="50">
        <v>1.0999999999999991E-2</v>
      </c>
      <c r="D92" s="81">
        <v>1.9300000000000001E-2</v>
      </c>
      <c r="E92" s="50">
        <v>1.7399999999999995E-2</v>
      </c>
      <c r="F92" s="50">
        <v>5.8200000000000036E-2</v>
      </c>
      <c r="G92" s="50">
        <v>1.5199999999999998E-2</v>
      </c>
      <c r="H92" s="50">
        <v>9.5999999999999992E-3</v>
      </c>
      <c r="I92" s="50"/>
      <c r="J92" s="50"/>
      <c r="K92" s="50"/>
      <c r="L92" s="50"/>
      <c r="M92" s="50"/>
      <c r="N92" s="50">
        <v>7.1000000000000004E-3</v>
      </c>
      <c r="O92" s="50"/>
      <c r="P92" s="50"/>
      <c r="Q92" s="50"/>
      <c r="R92" s="50"/>
      <c r="S92" s="50"/>
      <c r="T92" s="50">
        <v>9.7999999999999997E-3</v>
      </c>
      <c r="U92" s="50"/>
      <c r="V92" s="50">
        <v>1.429999999999999E-2</v>
      </c>
      <c r="W92" s="50">
        <v>2.8399999999999998E-2</v>
      </c>
      <c r="X92" s="50">
        <v>7.4000000000000003E-3</v>
      </c>
      <c r="Y92" s="50"/>
      <c r="Z92" s="50">
        <v>8.9999999999999993E-3</v>
      </c>
      <c r="AA92" s="41"/>
    </row>
    <row r="93" spans="2:27" x14ac:dyDescent="0.2">
      <c r="B93" s="24" t="str">
        <f t="shared" si="9"/>
        <v>p19</v>
      </c>
      <c r="C93" s="50">
        <v>1.109999999999999E-2</v>
      </c>
      <c r="D93" s="50">
        <v>1.95E-2</v>
      </c>
      <c r="E93" s="50">
        <v>1.7499999999999995E-2</v>
      </c>
      <c r="F93" s="50">
        <v>5.8300000000000039E-2</v>
      </c>
      <c r="G93" s="50">
        <v>1.5299999999999998E-2</v>
      </c>
      <c r="H93" s="50">
        <v>9.6999999999999986E-3</v>
      </c>
      <c r="I93" s="50"/>
      <c r="J93" s="50"/>
      <c r="K93" s="50"/>
      <c r="L93" s="50"/>
      <c r="M93" s="50"/>
      <c r="N93" s="50">
        <v>7.2000000000000007E-3</v>
      </c>
      <c r="O93" s="50"/>
      <c r="P93" s="50"/>
      <c r="Q93" s="50"/>
      <c r="R93" s="50"/>
      <c r="S93" s="50"/>
      <c r="T93" s="50">
        <v>1.0200000000000001E-2</v>
      </c>
      <c r="U93" s="50"/>
      <c r="V93" s="50">
        <v>1.4399999999999989E-2</v>
      </c>
      <c r="W93" s="50">
        <v>2.8499999999999998E-2</v>
      </c>
      <c r="X93" s="50">
        <v>7.5000000000000006E-3</v>
      </c>
      <c r="Y93" s="50"/>
      <c r="Z93" s="50">
        <v>9.0999999999999987E-3</v>
      </c>
      <c r="AA93" s="41"/>
    </row>
    <row r="94" spans="2:27" x14ac:dyDescent="0.2">
      <c r="B94" s="24" t="str">
        <f t="shared" si="9"/>
        <v>p20</v>
      </c>
      <c r="C94" s="50">
        <v>1.15E-2</v>
      </c>
      <c r="D94" s="81">
        <v>1.9700000000000002E-2</v>
      </c>
      <c r="E94" s="50">
        <v>1.7599999999999994E-2</v>
      </c>
      <c r="F94" s="50">
        <v>5.8400000000000042E-2</v>
      </c>
      <c r="G94" s="50">
        <v>1.5399999999999997E-2</v>
      </c>
      <c r="H94" s="50">
        <v>9.7999999999999979E-3</v>
      </c>
      <c r="I94" s="50"/>
      <c r="J94" s="50"/>
      <c r="K94" s="50"/>
      <c r="L94" s="50"/>
      <c r="M94" s="50"/>
      <c r="N94" s="50">
        <v>7.3000000000000009E-3</v>
      </c>
      <c r="O94" s="50"/>
      <c r="P94" s="50"/>
      <c r="Q94" s="50"/>
      <c r="R94" s="50"/>
      <c r="S94" s="50"/>
      <c r="T94" s="50">
        <v>1.03E-2</v>
      </c>
      <c r="U94" s="50"/>
      <c r="V94" s="50">
        <v>1.4499999999999989E-2</v>
      </c>
      <c r="W94" s="50">
        <v>2.86E-2</v>
      </c>
      <c r="X94" s="50">
        <v>7.6000000000000009E-3</v>
      </c>
      <c r="Y94" s="50"/>
      <c r="Z94" s="50">
        <v>9.1999999999999981E-3</v>
      </c>
      <c r="AA94" s="41"/>
    </row>
    <row r="97" spans="2:63" x14ac:dyDescent="0.2">
      <c r="B97" s="2" t="s">
        <v>106</v>
      </c>
      <c r="C97" s="41"/>
    </row>
    <row r="98" spans="2:63" x14ac:dyDescent="0.2">
      <c r="B98" s="4" t="s">
        <v>107</v>
      </c>
    </row>
    <row r="99" spans="2:63" x14ac:dyDescent="0.2">
      <c r="B99" s="4"/>
    </row>
    <row r="100" spans="2:63" x14ac:dyDescent="0.2">
      <c r="B100" s="2" t="s">
        <v>3</v>
      </c>
    </row>
    <row r="101" spans="2:63" x14ac:dyDescent="0.2">
      <c r="B101" s="23" t="s">
        <v>10</v>
      </c>
      <c r="C101" s="33">
        <f>First_quarter</f>
        <v>43739</v>
      </c>
      <c r="D101" s="33">
        <f>DATE(YEAR(C101),MONTH(C101)+3,1)</f>
        <v>43831</v>
      </c>
      <c r="E101" s="33">
        <f t="shared" ref="E101:BK101" si="10">DATE(YEAR(D101),MONTH(D101)+3,1)</f>
        <v>43922</v>
      </c>
      <c r="F101" s="33">
        <f t="shared" si="10"/>
        <v>44013</v>
      </c>
      <c r="G101" s="33">
        <f t="shared" si="10"/>
        <v>44105</v>
      </c>
      <c r="H101" s="33">
        <f t="shared" si="10"/>
        <v>44197</v>
      </c>
      <c r="I101" s="33">
        <f t="shared" si="10"/>
        <v>44287</v>
      </c>
      <c r="J101" s="33">
        <f t="shared" si="10"/>
        <v>44378</v>
      </c>
      <c r="K101" s="33">
        <f t="shared" si="10"/>
        <v>44470</v>
      </c>
      <c r="L101" s="33">
        <f t="shared" si="10"/>
        <v>44562</v>
      </c>
      <c r="M101" s="33">
        <f t="shared" si="10"/>
        <v>44652</v>
      </c>
      <c r="N101" s="33">
        <f t="shared" si="10"/>
        <v>44743</v>
      </c>
      <c r="O101" s="33">
        <f t="shared" si="10"/>
        <v>44835</v>
      </c>
      <c r="P101" s="33">
        <f t="shared" si="10"/>
        <v>44927</v>
      </c>
      <c r="Q101" s="33">
        <f t="shared" si="10"/>
        <v>45017</v>
      </c>
      <c r="R101" s="33">
        <f t="shared" si="10"/>
        <v>45108</v>
      </c>
      <c r="S101" s="33">
        <f t="shared" si="10"/>
        <v>45200</v>
      </c>
      <c r="T101" s="33">
        <f t="shared" si="10"/>
        <v>45292</v>
      </c>
      <c r="U101" s="33">
        <f t="shared" si="10"/>
        <v>45383</v>
      </c>
      <c r="V101" s="33">
        <f t="shared" si="10"/>
        <v>45474</v>
      </c>
      <c r="W101" s="33">
        <f t="shared" si="10"/>
        <v>45566</v>
      </c>
      <c r="X101" s="33">
        <f t="shared" si="10"/>
        <v>45658</v>
      </c>
      <c r="Y101" s="33">
        <f t="shared" si="10"/>
        <v>45748</v>
      </c>
      <c r="Z101" s="33">
        <f t="shared" si="10"/>
        <v>45839</v>
      </c>
      <c r="AA101" s="33">
        <f t="shared" si="10"/>
        <v>45931</v>
      </c>
      <c r="AB101" s="33">
        <f t="shared" si="10"/>
        <v>46023</v>
      </c>
      <c r="AC101" s="33">
        <f t="shared" si="10"/>
        <v>46113</v>
      </c>
      <c r="AD101" s="33">
        <f t="shared" si="10"/>
        <v>46204</v>
      </c>
      <c r="AE101" s="33">
        <f t="shared" si="10"/>
        <v>46296</v>
      </c>
      <c r="AF101" s="33">
        <f t="shared" si="10"/>
        <v>46388</v>
      </c>
      <c r="AG101" s="33">
        <f t="shared" si="10"/>
        <v>46478</v>
      </c>
      <c r="AH101" s="33">
        <f t="shared" si="10"/>
        <v>46569</v>
      </c>
      <c r="AI101" s="33">
        <f t="shared" si="10"/>
        <v>46661</v>
      </c>
      <c r="AJ101" s="33">
        <f t="shared" si="10"/>
        <v>46753</v>
      </c>
      <c r="AK101" s="33">
        <f t="shared" si="10"/>
        <v>46844</v>
      </c>
      <c r="AL101" s="33">
        <f t="shared" si="10"/>
        <v>46935</v>
      </c>
      <c r="AM101" s="33">
        <f t="shared" si="10"/>
        <v>47027</v>
      </c>
      <c r="AN101" s="33">
        <f t="shared" si="10"/>
        <v>47119</v>
      </c>
      <c r="AO101" s="33">
        <f t="shared" si="10"/>
        <v>47209</v>
      </c>
      <c r="AP101" s="33">
        <f t="shared" si="10"/>
        <v>47300</v>
      </c>
      <c r="AQ101" s="33">
        <f t="shared" si="10"/>
        <v>47392</v>
      </c>
      <c r="AR101" s="33">
        <f t="shared" si="10"/>
        <v>47484</v>
      </c>
      <c r="AS101" s="33">
        <f t="shared" si="10"/>
        <v>47574</v>
      </c>
      <c r="AT101" s="33">
        <f t="shared" si="10"/>
        <v>47665</v>
      </c>
      <c r="AU101" s="33">
        <f t="shared" si="10"/>
        <v>47757</v>
      </c>
      <c r="AV101" s="33">
        <f t="shared" si="10"/>
        <v>47849</v>
      </c>
      <c r="AW101" s="33">
        <f t="shared" si="10"/>
        <v>47939</v>
      </c>
      <c r="AX101" s="33">
        <f t="shared" si="10"/>
        <v>48030</v>
      </c>
      <c r="AY101" s="33">
        <f t="shared" si="10"/>
        <v>48122</v>
      </c>
      <c r="AZ101" s="33">
        <f t="shared" si="10"/>
        <v>48214</v>
      </c>
      <c r="BA101" s="33">
        <f t="shared" si="10"/>
        <v>48305</v>
      </c>
      <c r="BB101" s="33">
        <f t="shared" si="10"/>
        <v>48396</v>
      </c>
      <c r="BC101" s="33">
        <f t="shared" si="10"/>
        <v>48488</v>
      </c>
      <c r="BD101" s="33">
        <f t="shared" si="10"/>
        <v>48580</v>
      </c>
      <c r="BE101" s="33">
        <f t="shared" si="10"/>
        <v>48670</v>
      </c>
      <c r="BF101" s="33">
        <f t="shared" si="10"/>
        <v>48761</v>
      </c>
      <c r="BG101" s="33">
        <f t="shared" si="10"/>
        <v>48853</v>
      </c>
      <c r="BH101" s="33">
        <f t="shared" si="10"/>
        <v>48945</v>
      </c>
      <c r="BI101" s="33">
        <f t="shared" si="10"/>
        <v>49035</v>
      </c>
      <c r="BJ101" s="33">
        <f t="shared" si="10"/>
        <v>49126</v>
      </c>
      <c r="BK101" s="33">
        <f t="shared" si="10"/>
        <v>49218</v>
      </c>
    </row>
    <row r="102" spans="2:63" x14ac:dyDescent="0.2">
      <c r="B102" s="35" t="s">
        <v>11</v>
      </c>
      <c r="C102" s="45">
        <f t="shared" ref="C102:AH102" si="11">DATE(YEAR(C101),MONTH(C101)+2,1)</f>
        <v>43800</v>
      </c>
      <c r="D102" s="45">
        <f t="shared" si="11"/>
        <v>43891</v>
      </c>
      <c r="E102" s="45">
        <f t="shared" si="11"/>
        <v>43983</v>
      </c>
      <c r="F102" s="45">
        <f t="shared" si="11"/>
        <v>44075</v>
      </c>
      <c r="G102" s="45">
        <f t="shared" si="11"/>
        <v>44166</v>
      </c>
      <c r="H102" s="45">
        <f t="shared" si="11"/>
        <v>44256</v>
      </c>
      <c r="I102" s="45">
        <f t="shared" si="11"/>
        <v>44348</v>
      </c>
      <c r="J102" s="45">
        <f t="shared" si="11"/>
        <v>44440</v>
      </c>
      <c r="K102" s="45">
        <f t="shared" si="11"/>
        <v>44531</v>
      </c>
      <c r="L102" s="45">
        <f t="shared" si="11"/>
        <v>44621</v>
      </c>
      <c r="M102" s="45">
        <f t="shared" si="11"/>
        <v>44713</v>
      </c>
      <c r="N102" s="45">
        <f t="shared" si="11"/>
        <v>44805</v>
      </c>
      <c r="O102" s="45">
        <f t="shared" si="11"/>
        <v>44896</v>
      </c>
      <c r="P102" s="45">
        <f t="shared" si="11"/>
        <v>44986</v>
      </c>
      <c r="Q102" s="45">
        <f t="shared" si="11"/>
        <v>45078</v>
      </c>
      <c r="R102" s="45">
        <f t="shared" si="11"/>
        <v>45170</v>
      </c>
      <c r="S102" s="45">
        <f t="shared" si="11"/>
        <v>45261</v>
      </c>
      <c r="T102" s="45">
        <f t="shared" si="11"/>
        <v>45352</v>
      </c>
      <c r="U102" s="45">
        <f t="shared" si="11"/>
        <v>45444</v>
      </c>
      <c r="V102" s="45">
        <f t="shared" si="11"/>
        <v>45536</v>
      </c>
      <c r="W102" s="45">
        <f t="shared" si="11"/>
        <v>45627</v>
      </c>
      <c r="X102" s="45">
        <f t="shared" si="11"/>
        <v>45717</v>
      </c>
      <c r="Y102" s="45">
        <f t="shared" si="11"/>
        <v>45809</v>
      </c>
      <c r="Z102" s="45">
        <f t="shared" si="11"/>
        <v>45901</v>
      </c>
      <c r="AA102" s="45">
        <f t="shared" si="11"/>
        <v>45992</v>
      </c>
      <c r="AB102" s="45">
        <f t="shared" si="11"/>
        <v>46082</v>
      </c>
      <c r="AC102" s="45">
        <f t="shared" si="11"/>
        <v>46174</v>
      </c>
      <c r="AD102" s="45">
        <f t="shared" si="11"/>
        <v>46266</v>
      </c>
      <c r="AE102" s="45">
        <f t="shared" si="11"/>
        <v>46357</v>
      </c>
      <c r="AF102" s="45">
        <f t="shared" si="11"/>
        <v>46447</v>
      </c>
      <c r="AG102" s="45">
        <f t="shared" si="11"/>
        <v>46539</v>
      </c>
      <c r="AH102" s="45">
        <f t="shared" si="11"/>
        <v>46631</v>
      </c>
      <c r="AI102" s="45">
        <f t="shared" ref="AI102:BK102" si="12">DATE(YEAR(AI101),MONTH(AI101)+2,1)</f>
        <v>46722</v>
      </c>
      <c r="AJ102" s="45">
        <f t="shared" si="12"/>
        <v>46813</v>
      </c>
      <c r="AK102" s="45">
        <f t="shared" si="12"/>
        <v>46905</v>
      </c>
      <c r="AL102" s="45">
        <f t="shared" si="12"/>
        <v>46997</v>
      </c>
      <c r="AM102" s="45">
        <f t="shared" si="12"/>
        <v>47088</v>
      </c>
      <c r="AN102" s="45">
        <f t="shared" si="12"/>
        <v>47178</v>
      </c>
      <c r="AO102" s="45">
        <f t="shared" si="12"/>
        <v>47270</v>
      </c>
      <c r="AP102" s="45">
        <f t="shared" si="12"/>
        <v>47362</v>
      </c>
      <c r="AQ102" s="45">
        <f t="shared" si="12"/>
        <v>47453</v>
      </c>
      <c r="AR102" s="45">
        <f t="shared" si="12"/>
        <v>47543</v>
      </c>
      <c r="AS102" s="45">
        <f t="shared" si="12"/>
        <v>47635</v>
      </c>
      <c r="AT102" s="45">
        <f t="shared" si="12"/>
        <v>47727</v>
      </c>
      <c r="AU102" s="45">
        <f t="shared" si="12"/>
        <v>47818</v>
      </c>
      <c r="AV102" s="45">
        <f t="shared" si="12"/>
        <v>47908</v>
      </c>
      <c r="AW102" s="45">
        <f t="shared" si="12"/>
        <v>48000</v>
      </c>
      <c r="AX102" s="45">
        <f t="shared" si="12"/>
        <v>48092</v>
      </c>
      <c r="AY102" s="45">
        <f t="shared" si="12"/>
        <v>48183</v>
      </c>
      <c r="AZ102" s="45">
        <f t="shared" si="12"/>
        <v>48274</v>
      </c>
      <c r="BA102" s="45">
        <f t="shared" si="12"/>
        <v>48366</v>
      </c>
      <c r="BB102" s="45">
        <f t="shared" si="12"/>
        <v>48458</v>
      </c>
      <c r="BC102" s="45">
        <f t="shared" si="12"/>
        <v>48549</v>
      </c>
      <c r="BD102" s="45">
        <f t="shared" si="12"/>
        <v>48639</v>
      </c>
      <c r="BE102" s="45">
        <f t="shared" si="12"/>
        <v>48731</v>
      </c>
      <c r="BF102" s="45">
        <f t="shared" si="12"/>
        <v>48823</v>
      </c>
      <c r="BG102" s="45">
        <f t="shared" si="12"/>
        <v>48914</v>
      </c>
      <c r="BH102" s="45">
        <f t="shared" si="12"/>
        <v>49004</v>
      </c>
      <c r="BI102" s="45">
        <f t="shared" si="12"/>
        <v>49096</v>
      </c>
      <c r="BJ102" s="45">
        <f t="shared" si="12"/>
        <v>49188</v>
      </c>
      <c r="BK102" s="45">
        <f t="shared" si="12"/>
        <v>49279</v>
      </c>
    </row>
    <row r="103" spans="2:63" x14ac:dyDescent="0.2">
      <c r="B103" s="23" t="str">
        <f>B41</f>
        <v>Bacton</v>
      </c>
      <c r="C103" s="62">
        <f ca="1">MAX(0,OFFSET(Licence_IBEC,MATCH($B103,'Licence Info'!$B$40:$B$63,FALSE),MATCH(Control!C$101,'Licence Info'!$C$37:$DW$37,FALSE))*$C$9+OFFSET(Licence_Subst,MATCH($B103,'Licence Info'!$B$74:$B$97,FALSE),MATCH(Control!C$101,'Licence Info'!$C$71:$DW$71,FALSE))*$C$9+OFFSET(Licence_OIEC,MATCH($B103,'Licence Info'!$B$108:$B$131,FALSE),MATCH(Control!C$101,'Licence Info'!$C$105:$DW$105,FALSE))-C41)</f>
        <v>63.153521000000012</v>
      </c>
      <c r="D103" s="62">
        <f ca="1">MAX(0,OFFSET(Licence_IBEC,MATCH($B103,'Licence Info'!$B$40:$B$63,FALSE),MATCH(Control!D$101,'Licence Info'!$C$37:$DW$37,FALSE))*$C$9+OFFSET(Licence_Subst,MATCH($B103,'Licence Info'!$B$74:$B$97,FALSE),MATCH(Control!D$101,'Licence Info'!$C$71:$DW$71,FALSE))*$C$9+OFFSET(Licence_OIEC,MATCH($B103,'Licence Info'!$B$108:$B$131,FALSE),MATCH(Control!D$101,'Licence Info'!$C$105:$DW$105,FALSE))-D41)</f>
        <v>0</v>
      </c>
      <c r="E103" s="62">
        <f ca="1">MAX(0,OFFSET(Licence_IBEC,MATCH($B103,'Licence Info'!$B$40:$B$63,FALSE),MATCH(Control!E$101,'Licence Info'!$C$37:$DW$37,FALSE))*$C$9+OFFSET(Licence_Subst,MATCH($B103,'Licence Info'!$B$74:$B$97,FALSE),MATCH(Control!E$101,'Licence Info'!$C$71:$DW$71,FALSE))*$C$9+OFFSET(Licence_OIEC,MATCH($B103,'Licence Info'!$B$108:$B$131,FALSE),MATCH(Control!E$101,'Licence Info'!$C$105:$DW$105,FALSE))-E41)</f>
        <v>387.34715400000005</v>
      </c>
      <c r="F103" s="62">
        <f ca="1">MAX(0,OFFSET(Licence_IBEC,MATCH($B103,'Licence Info'!$B$40:$B$63,FALSE),MATCH(Control!F$101,'Licence Info'!$C$37:$DW$37,FALSE))*$C$9+OFFSET(Licence_Subst,MATCH($B103,'Licence Info'!$B$74:$B$97,FALSE),MATCH(Control!F$101,'Licence Info'!$C$71:$DW$71,FALSE))*$C$9+OFFSET(Licence_OIEC,MATCH($B103,'Licence Info'!$B$108:$B$131,FALSE),MATCH(Control!F$101,'Licence Info'!$C$105:$DW$105,FALSE))-F41)</f>
        <v>390.84715400000005</v>
      </c>
      <c r="G103" s="62">
        <f ca="1">MAX(0,OFFSET(Licence_IBEC,MATCH($B103,'Licence Info'!$B$40:$B$63,FALSE),MATCH(Control!G$101,'Licence Info'!$C$37:$DW$37,FALSE))*$C$9+OFFSET(Licence_Subst,MATCH($B103,'Licence Info'!$B$74:$B$97,FALSE),MATCH(Control!G$101,'Licence Info'!$C$71:$DW$71,FALSE))*$C$9+OFFSET(Licence_OIEC,MATCH($B103,'Licence Info'!$B$108:$B$131,FALSE),MATCH(Control!G$101,'Licence Info'!$C$105:$DW$105,FALSE))-G41)</f>
        <v>96.263821000000007</v>
      </c>
      <c r="H103" s="62">
        <f ca="1">MAX(0,OFFSET(Licence_IBEC,MATCH($B103,'Licence Info'!$B$40:$B$63,FALSE),MATCH(Control!H$101,'Licence Info'!$C$37:$DW$37,FALSE))*$C$9+OFFSET(Licence_Subst,MATCH($B103,'Licence Info'!$B$74:$B$97,FALSE),MATCH(Control!H$101,'Licence Info'!$C$71:$DW$71,FALSE))*$C$9+OFFSET(Licence_OIEC,MATCH($B103,'Licence Info'!$B$108:$B$131,FALSE),MATCH(Control!H$101,'Licence Info'!$C$105:$DW$105,FALSE))-H41)</f>
        <v>0</v>
      </c>
      <c r="I103" s="62">
        <f ca="1">MAX(0,OFFSET(Licence_IBEC,MATCH($B103,'Licence Info'!$B$40:$B$63,FALSE),MATCH(Control!I$101,'Licence Info'!$C$37:$DW$37,FALSE))*$C$9+OFFSET(Licence_Subst,MATCH($B103,'Licence Info'!$B$74:$B$97,FALSE),MATCH(Control!I$101,'Licence Info'!$C$71:$DW$71,FALSE))*$C$9+OFFSET(Licence_OIEC,MATCH($B103,'Licence Info'!$B$108:$B$131,FALSE),MATCH(Control!I$101,'Licence Info'!$C$105:$DW$105,FALSE))-I41)</f>
        <v>427.2165</v>
      </c>
      <c r="J103" s="62">
        <f ca="1">MAX(0,OFFSET(Licence_IBEC,MATCH($B103,'Licence Info'!$B$40:$B$63,FALSE),MATCH(Control!J$101,'Licence Info'!$C$37:$DW$37,FALSE))*$C$9+OFFSET(Licence_Subst,MATCH($B103,'Licence Info'!$B$74:$B$97,FALSE),MATCH(Control!J$101,'Licence Info'!$C$71:$DW$71,FALSE))*$C$9+OFFSET(Licence_OIEC,MATCH($B103,'Licence Info'!$B$108:$B$131,FALSE),MATCH(Control!J$101,'Licence Info'!$C$105:$DW$105,FALSE))-J41)</f>
        <v>427.2165</v>
      </c>
      <c r="K103" s="62">
        <f ca="1">MAX(0,OFFSET(Licence_IBEC,MATCH($B103,'Licence Info'!$B$40:$B$63,FALSE),MATCH(Control!K$101,'Licence Info'!$C$37:$DW$37,FALSE))*$C$9+OFFSET(Licence_Subst,MATCH($B103,'Licence Info'!$B$74:$B$97,FALSE),MATCH(Control!K$101,'Licence Info'!$C$71:$DW$71,FALSE))*$C$9+OFFSET(Licence_OIEC,MATCH($B103,'Licence Info'!$B$108:$B$131,FALSE),MATCH(Control!K$101,'Licence Info'!$C$105:$DW$105,FALSE))-K41)</f>
        <v>122.03316700000005</v>
      </c>
      <c r="L103" s="62">
        <f ca="1">MAX(0,OFFSET(Licence_IBEC,MATCH($B103,'Licence Info'!$B$40:$B$63,FALSE),MATCH(Control!L$101,'Licence Info'!$C$37:$DW$37,FALSE))*$C$9+OFFSET(Licence_Subst,MATCH($B103,'Licence Info'!$B$74:$B$97,FALSE),MATCH(Control!L$101,'Licence Info'!$C$71:$DW$71,FALSE))*$C$9+OFFSET(Licence_OIEC,MATCH($B103,'Licence Info'!$B$108:$B$131,FALSE),MATCH(Control!L$101,'Licence Info'!$C$105:$DW$105,FALSE))-L41)</f>
        <v>0</v>
      </c>
      <c r="M103" s="62">
        <f ca="1">MAX(0,OFFSET(Licence_IBEC,MATCH($B103,'Licence Info'!$B$40:$B$63,FALSE),MATCH(Control!M$101,'Licence Info'!$C$37:$DW$37,FALSE))*$C$9+OFFSET(Licence_Subst,MATCH($B103,'Licence Info'!$B$74:$B$97,FALSE),MATCH(Control!M$101,'Licence Info'!$C$71:$DW$71,FALSE))*$C$9+OFFSET(Licence_OIEC,MATCH($B103,'Licence Info'!$B$108:$B$131,FALSE),MATCH(Control!M$101,'Licence Info'!$C$105:$DW$105,FALSE))-M41)</f>
        <v>429.17094100000003</v>
      </c>
      <c r="N103" s="62">
        <f ca="1">MAX(0,OFFSET(Licence_IBEC,MATCH($B103,'Licence Info'!$B$40:$B$63,FALSE),MATCH(Control!N$101,'Licence Info'!$C$37:$DW$37,FALSE))*$C$9+OFFSET(Licence_Subst,MATCH($B103,'Licence Info'!$B$74:$B$97,FALSE),MATCH(Control!N$101,'Licence Info'!$C$71:$DW$71,FALSE))*$C$9+OFFSET(Licence_OIEC,MATCH($B103,'Licence Info'!$B$108:$B$131,FALSE),MATCH(Control!N$101,'Licence Info'!$C$105:$DW$105,FALSE))-N41)</f>
        <v>429.17094100000003</v>
      </c>
      <c r="O103" s="62">
        <f ca="1">MAX(0,OFFSET(Licence_IBEC,MATCH($B103,'Licence Info'!$B$40:$B$63,FALSE),MATCH(Control!O$101,'Licence Info'!$C$37:$DW$37,FALSE))*$C$9+OFFSET(Licence_Subst,MATCH($B103,'Licence Info'!$B$74:$B$97,FALSE),MATCH(Control!O$101,'Licence Info'!$C$71:$DW$71,FALSE))*$C$9+OFFSET(Licence_OIEC,MATCH($B103,'Licence Info'!$B$108:$B$131,FALSE),MATCH(Control!O$101,'Licence Info'!$C$105:$DW$105,FALSE))-O41)</f>
        <v>123.58760800000005</v>
      </c>
      <c r="P103" s="62">
        <f ca="1">MAX(0,OFFSET(Licence_IBEC,MATCH($B103,'Licence Info'!$B$40:$B$63,FALSE),MATCH(Control!P$101,'Licence Info'!$C$37:$DW$37,FALSE))*$C$9+OFFSET(Licence_Subst,MATCH($B103,'Licence Info'!$B$74:$B$97,FALSE),MATCH(Control!P$101,'Licence Info'!$C$71:$DW$71,FALSE))*$C$9+OFFSET(Licence_OIEC,MATCH($B103,'Licence Info'!$B$108:$B$131,FALSE),MATCH(Control!P$101,'Licence Info'!$C$105:$DW$105,FALSE))-P41)</f>
        <v>0</v>
      </c>
      <c r="Q103" s="62">
        <f ca="1">MAX(0,OFFSET(Licence_IBEC,MATCH($B103,'Licence Info'!$B$40:$B$63,FALSE),MATCH(Control!Q$101,'Licence Info'!$C$37:$DW$37,FALSE))*$C$9+OFFSET(Licence_Subst,MATCH($B103,'Licence Info'!$B$74:$B$97,FALSE),MATCH(Control!Q$101,'Licence Info'!$C$71:$DW$71,FALSE))*$C$9+OFFSET(Licence_OIEC,MATCH($B103,'Licence Info'!$B$108:$B$131,FALSE),MATCH(Control!Q$101,'Licence Info'!$C$105:$DW$105,FALSE))-Q41)</f>
        <v>436.72473000000002</v>
      </c>
      <c r="R103" s="62">
        <f ca="1">MAX(0,OFFSET(Licence_IBEC,MATCH($B103,'Licence Info'!$B$40:$B$63,FALSE),MATCH(Control!R$101,'Licence Info'!$C$37:$DW$37,FALSE))*$C$9+OFFSET(Licence_Subst,MATCH($B103,'Licence Info'!$B$74:$B$97,FALSE),MATCH(Control!R$101,'Licence Info'!$C$71:$DW$71,FALSE))*$C$9+OFFSET(Licence_OIEC,MATCH($B103,'Licence Info'!$B$108:$B$131,FALSE),MATCH(Control!R$101,'Licence Info'!$C$105:$DW$105,FALSE))-R41)</f>
        <v>436.72473000000002</v>
      </c>
      <c r="S103" s="62">
        <f ca="1">MAX(0,OFFSET(Licence_IBEC,MATCH($B103,'Licence Info'!$B$40:$B$63,FALSE),MATCH(Control!S$101,'Licence Info'!$C$37:$DW$37,FALSE))*$C$9+OFFSET(Licence_Subst,MATCH($B103,'Licence Info'!$B$74:$B$97,FALSE),MATCH(Control!S$101,'Licence Info'!$C$71:$DW$71,FALSE))*$C$9+OFFSET(Licence_OIEC,MATCH($B103,'Licence Info'!$B$108:$B$131,FALSE),MATCH(Control!S$101,'Licence Info'!$C$105:$DW$105,FALSE))-S41)</f>
        <v>131.14139700000004</v>
      </c>
      <c r="T103" s="62">
        <f ca="1">MAX(0,OFFSET(Licence_IBEC,MATCH($B103,'Licence Info'!$B$40:$B$63,FALSE),MATCH(Control!T$101,'Licence Info'!$C$37:$DW$37,FALSE))*$C$9+OFFSET(Licence_Subst,MATCH($B103,'Licence Info'!$B$74:$B$97,FALSE),MATCH(Control!T$101,'Licence Info'!$C$71:$DW$71,FALSE))*$C$9+OFFSET(Licence_OIEC,MATCH($B103,'Licence Info'!$B$108:$B$131,FALSE),MATCH(Control!T$101,'Licence Info'!$C$105:$DW$105,FALSE))-T41)</f>
        <v>0</v>
      </c>
      <c r="U103" s="62">
        <f ca="1">MAX(0,OFFSET(Licence_IBEC,MATCH($B103,'Licence Info'!$B$40:$B$63,FALSE),MATCH(Control!U$101,'Licence Info'!$C$37:$DW$37,FALSE))*$C$9+OFFSET(Licence_Subst,MATCH($B103,'Licence Info'!$B$74:$B$97,FALSE),MATCH(Control!U$101,'Licence Info'!$C$71:$DW$71,FALSE))*$C$9+OFFSET(Licence_OIEC,MATCH($B103,'Licence Info'!$B$108:$B$131,FALSE),MATCH(Control!U$101,'Licence Info'!$C$105:$DW$105,FALSE))-U41)</f>
        <v>131.45666700000004</v>
      </c>
      <c r="V103" s="62">
        <f ca="1">MAX(0,OFFSET(Licence_IBEC,MATCH($B103,'Licence Info'!$B$40:$B$63,FALSE),MATCH(Control!V$101,'Licence Info'!$C$37:$DW$37,FALSE))*$C$9+OFFSET(Licence_Subst,MATCH($B103,'Licence Info'!$B$74:$B$97,FALSE),MATCH(Control!V$101,'Licence Info'!$C$71:$DW$71,FALSE))*$C$9+OFFSET(Licence_OIEC,MATCH($B103,'Licence Info'!$B$108:$B$131,FALSE),MATCH(Control!V$101,'Licence Info'!$C$105:$DW$105,FALSE))-V41)</f>
        <v>437.04</v>
      </c>
      <c r="W103" s="62">
        <f ca="1">MAX(0,OFFSET(Licence_IBEC,MATCH($B103,'Licence Info'!$B$40:$B$63,FALSE),MATCH(Control!W$101,'Licence Info'!$C$37:$DW$37,FALSE))*$C$9+OFFSET(Licence_Subst,MATCH($B103,'Licence Info'!$B$74:$B$97,FALSE),MATCH(Control!W$101,'Licence Info'!$C$71:$DW$71,FALSE))*$C$9+OFFSET(Licence_OIEC,MATCH($B103,'Licence Info'!$B$108:$B$131,FALSE),MATCH(Control!W$101,'Licence Info'!$C$105:$DW$105,FALSE))-W41)</f>
        <v>131.45666700000004</v>
      </c>
      <c r="X103" s="62">
        <f ca="1">MAX(0,OFFSET(Licence_IBEC,MATCH($B103,'Licence Info'!$B$40:$B$63,FALSE),MATCH(Control!X$101,'Licence Info'!$C$37:$DW$37,FALSE))*$C$9+OFFSET(Licence_Subst,MATCH($B103,'Licence Info'!$B$74:$B$97,FALSE),MATCH(Control!X$101,'Licence Info'!$C$71:$DW$71,FALSE))*$C$9+OFFSET(Licence_OIEC,MATCH($B103,'Licence Info'!$B$108:$B$131,FALSE),MATCH(Control!X$101,'Licence Info'!$C$105:$DW$105,FALSE))-X41)</f>
        <v>0</v>
      </c>
      <c r="Y103" s="62">
        <f ca="1">MAX(0,OFFSET(Licence_IBEC,MATCH($B103,'Licence Info'!$B$40:$B$63,FALSE),MATCH(Control!Y$101,'Licence Info'!$C$37:$DW$37,FALSE))*$C$9+OFFSET(Licence_Subst,MATCH($B103,'Licence Info'!$B$74:$B$97,FALSE),MATCH(Control!Y$101,'Licence Info'!$C$71:$DW$71,FALSE))*$C$9+OFFSET(Licence_OIEC,MATCH($B103,'Licence Info'!$B$108:$B$131,FALSE),MATCH(Control!Y$101,'Licence Info'!$C$105:$DW$105,FALSE))-Y41)</f>
        <v>437.04</v>
      </c>
      <c r="Z103" s="62">
        <f ca="1">MAX(0,OFFSET(Licence_IBEC,MATCH($B103,'Licence Info'!$B$40:$B$63,FALSE),MATCH(Control!Z$101,'Licence Info'!$C$37:$DW$37,FALSE))*$C$9+OFFSET(Licence_Subst,MATCH($B103,'Licence Info'!$B$74:$B$97,FALSE),MATCH(Control!Z$101,'Licence Info'!$C$71:$DW$71,FALSE))*$C$9+OFFSET(Licence_OIEC,MATCH($B103,'Licence Info'!$B$108:$B$131,FALSE),MATCH(Control!Z$101,'Licence Info'!$C$105:$DW$105,FALSE))-Z41)</f>
        <v>437.04</v>
      </c>
      <c r="AA103" s="62">
        <f ca="1">MAX(0,OFFSET(Licence_IBEC,MATCH($B103,'Licence Info'!$B$40:$B$63,FALSE),MATCH(Control!AA$101,'Licence Info'!$C$37:$DW$37,FALSE))*$C$9+OFFSET(Licence_Subst,MATCH($B103,'Licence Info'!$B$74:$B$97,FALSE),MATCH(Control!AA$101,'Licence Info'!$C$71:$DW$71,FALSE))*$C$9+OFFSET(Licence_OIEC,MATCH($B103,'Licence Info'!$B$108:$B$131,FALSE),MATCH(Control!AA$101,'Licence Info'!$C$105:$DW$105,FALSE))-AA41)</f>
        <v>131.45666700000004</v>
      </c>
      <c r="AB103" s="62">
        <f ca="1">MAX(0,OFFSET(Licence_IBEC,MATCH($B103,'Licence Info'!$B$40:$B$63,FALSE),MATCH(Control!AB$101,'Licence Info'!$C$37:$DW$37,FALSE))*$C$9+OFFSET(Licence_Subst,MATCH($B103,'Licence Info'!$B$74:$B$97,FALSE),MATCH(Control!AB$101,'Licence Info'!$C$71:$DW$71,FALSE))*$C$9+OFFSET(Licence_OIEC,MATCH($B103,'Licence Info'!$B$108:$B$131,FALSE),MATCH(Control!AB$101,'Licence Info'!$C$105:$DW$105,FALSE))-AB41)</f>
        <v>131.45666700000004</v>
      </c>
      <c r="AC103" s="62">
        <f ca="1">MAX(0,OFFSET(Licence_IBEC,MATCH($B103,'Licence Info'!$B$40:$B$63,FALSE),MATCH(Control!AC$101,'Licence Info'!$C$37:$DW$37,FALSE))*$C$9+OFFSET(Licence_Subst,MATCH($B103,'Licence Info'!$B$74:$B$97,FALSE),MATCH(Control!AC$101,'Licence Info'!$C$71:$DW$71,FALSE))*$C$9+OFFSET(Licence_OIEC,MATCH($B103,'Licence Info'!$B$108:$B$131,FALSE),MATCH(Control!AC$101,'Licence Info'!$C$105:$DW$105,FALSE))-AC41)</f>
        <v>437.04</v>
      </c>
      <c r="AD103" s="62">
        <f ca="1">MAX(0,OFFSET(Licence_IBEC,MATCH($B103,'Licence Info'!$B$40:$B$63,FALSE),MATCH(Control!AD$101,'Licence Info'!$C$37:$DW$37,FALSE))*$C$9+OFFSET(Licence_Subst,MATCH($B103,'Licence Info'!$B$74:$B$97,FALSE),MATCH(Control!AD$101,'Licence Info'!$C$71:$DW$71,FALSE))*$C$9+OFFSET(Licence_OIEC,MATCH($B103,'Licence Info'!$B$108:$B$131,FALSE),MATCH(Control!AD$101,'Licence Info'!$C$105:$DW$105,FALSE))-AD41)</f>
        <v>437.04</v>
      </c>
      <c r="AE103" s="62">
        <f ca="1">MAX(0,OFFSET(Licence_IBEC,MATCH($B103,'Licence Info'!$B$40:$B$63,FALSE),MATCH(Control!AE$101,'Licence Info'!$C$37:$DW$37,FALSE))*$C$9+OFFSET(Licence_Subst,MATCH($B103,'Licence Info'!$B$74:$B$97,FALSE),MATCH(Control!AE$101,'Licence Info'!$C$71:$DW$71,FALSE))*$C$9+OFFSET(Licence_OIEC,MATCH($B103,'Licence Info'!$B$108:$B$131,FALSE),MATCH(Control!AE$101,'Licence Info'!$C$105:$DW$105,FALSE))-AE41)</f>
        <v>437.04</v>
      </c>
      <c r="AF103" s="62">
        <f ca="1">MAX(0,OFFSET(Licence_IBEC,MATCH($B103,'Licence Info'!$B$40:$B$63,FALSE),MATCH(Control!AF$101,'Licence Info'!$C$37:$DW$37,FALSE))*$C$9+OFFSET(Licence_Subst,MATCH($B103,'Licence Info'!$B$74:$B$97,FALSE),MATCH(Control!AF$101,'Licence Info'!$C$71:$DW$71,FALSE))*$C$9+OFFSET(Licence_OIEC,MATCH($B103,'Licence Info'!$B$108:$B$131,FALSE),MATCH(Control!AF$101,'Licence Info'!$C$105:$DW$105,FALSE))-AF41)</f>
        <v>437.04</v>
      </c>
      <c r="AG103" s="62">
        <f ca="1">MAX(0,OFFSET(Licence_IBEC,MATCH($B103,'Licence Info'!$B$40:$B$63,FALSE),MATCH(Control!AG$101,'Licence Info'!$C$37:$DW$37,FALSE))*$C$9+OFFSET(Licence_Subst,MATCH($B103,'Licence Info'!$B$74:$B$97,FALSE),MATCH(Control!AG$101,'Licence Info'!$C$71:$DW$71,FALSE))*$C$9+OFFSET(Licence_OIEC,MATCH($B103,'Licence Info'!$B$108:$B$131,FALSE),MATCH(Control!AG$101,'Licence Info'!$C$105:$DW$105,FALSE))-AG41)</f>
        <v>437.04</v>
      </c>
      <c r="AH103" s="62">
        <f ca="1">MAX(0,OFFSET(Licence_IBEC,MATCH($B103,'Licence Info'!$B$40:$B$63,FALSE),MATCH(Control!AH$101,'Licence Info'!$C$37:$DW$37,FALSE))*$C$9+OFFSET(Licence_Subst,MATCH($B103,'Licence Info'!$B$74:$B$97,FALSE),MATCH(Control!AH$101,'Licence Info'!$C$71:$DW$71,FALSE))*$C$9+OFFSET(Licence_OIEC,MATCH($B103,'Licence Info'!$B$108:$B$131,FALSE),MATCH(Control!AH$101,'Licence Info'!$C$105:$DW$105,FALSE))-AH41)</f>
        <v>437.04</v>
      </c>
      <c r="AI103" s="62">
        <f ca="1">MAX(0,OFFSET(Licence_IBEC,MATCH($B103,'Licence Info'!$B$40:$B$63,FALSE),MATCH(Control!AI$101,'Licence Info'!$C$37:$DW$37,FALSE))*$C$9+OFFSET(Licence_Subst,MATCH($B103,'Licence Info'!$B$74:$B$97,FALSE),MATCH(Control!AI$101,'Licence Info'!$C$71:$DW$71,FALSE))*$C$9+OFFSET(Licence_OIEC,MATCH($B103,'Licence Info'!$B$108:$B$131,FALSE),MATCH(Control!AI$101,'Licence Info'!$C$105:$DW$105,FALSE))-AI41)</f>
        <v>437.04</v>
      </c>
      <c r="AJ103" s="62">
        <f ca="1">MAX(0,OFFSET(Licence_IBEC,MATCH($B103,'Licence Info'!$B$40:$B$63,FALSE),MATCH(Control!AJ$101,'Licence Info'!$C$37:$DW$37,FALSE))*$C$9+OFFSET(Licence_Subst,MATCH($B103,'Licence Info'!$B$74:$B$97,FALSE),MATCH(Control!AJ$101,'Licence Info'!$C$71:$DW$71,FALSE))*$C$9+OFFSET(Licence_OIEC,MATCH($B103,'Licence Info'!$B$108:$B$131,FALSE),MATCH(Control!AJ$101,'Licence Info'!$C$105:$DW$105,FALSE))-AJ41)</f>
        <v>437.04</v>
      </c>
      <c r="AK103" s="62">
        <f ca="1">MAX(0,OFFSET(Licence_IBEC,MATCH($B103,'Licence Info'!$B$40:$B$63,FALSE),MATCH(Control!AK$101,'Licence Info'!$C$37:$DW$37,FALSE))*$C$9+OFFSET(Licence_Subst,MATCH($B103,'Licence Info'!$B$74:$B$97,FALSE),MATCH(Control!AK$101,'Licence Info'!$C$71:$DW$71,FALSE))*$C$9+OFFSET(Licence_OIEC,MATCH($B103,'Licence Info'!$B$108:$B$131,FALSE),MATCH(Control!AK$101,'Licence Info'!$C$105:$DW$105,FALSE))-AK41)</f>
        <v>437.04</v>
      </c>
      <c r="AL103" s="62">
        <f ca="1">MAX(0,OFFSET(Licence_IBEC,MATCH($B103,'Licence Info'!$B$40:$B$63,FALSE),MATCH(Control!AL$101,'Licence Info'!$C$37:$DW$37,FALSE))*$C$9+OFFSET(Licence_Subst,MATCH($B103,'Licence Info'!$B$74:$B$97,FALSE),MATCH(Control!AL$101,'Licence Info'!$C$71:$DW$71,FALSE))*$C$9+OFFSET(Licence_OIEC,MATCH($B103,'Licence Info'!$B$108:$B$131,FALSE),MATCH(Control!AL$101,'Licence Info'!$C$105:$DW$105,FALSE))-AL41)</f>
        <v>437.04</v>
      </c>
      <c r="AM103" s="62">
        <f ca="1">MAX(0,OFFSET(Licence_IBEC,MATCH($B103,'Licence Info'!$B$40:$B$63,FALSE),MATCH(Control!AM$101,'Licence Info'!$C$37:$DW$37,FALSE))*$C$9+OFFSET(Licence_Subst,MATCH($B103,'Licence Info'!$B$74:$B$97,FALSE),MATCH(Control!AM$101,'Licence Info'!$C$71:$DW$71,FALSE))*$C$9+OFFSET(Licence_OIEC,MATCH($B103,'Licence Info'!$B$108:$B$131,FALSE),MATCH(Control!AM$101,'Licence Info'!$C$105:$DW$105,FALSE))-AM41)</f>
        <v>437.04</v>
      </c>
      <c r="AN103" s="62">
        <f ca="1">MAX(0,OFFSET(Licence_IBEC,MATCH($B103,'Licence Info'!$B$40:$B$63,FALSE),MATCH(Control!AN$101,'Licence Info'!$C$37:$DW$37,FALSE))*$C$9+OFFSET(Licence_Subst,MATCH($B103,'Licence Info'!$B$74:$B$97,FALSE),MATCH(Control!AN$101,'Licence Info'!$C$71:$DW$71,FALSE))*$C$9+OFFSET(Licence_OIEC,MATCH($B103,'Licence Info'!$B$108:$B$131,FALSE),MATCH(Control!AN$101,'Licence Info'!$C$105:$DW$105,FALSE))-AN41)</f>
        <v>437.04</v>
      </c>
      <c r="AO103" s="62">
        <f ca="1">MAX(0,OFFSET(Licence_IBEC,MATCH($B103,'Licence Info'!$B$40:$B$63,FALSE),MATCH(Control!AO$101,'Licence Info'!$C$37:$DW$37,FALSE))*$C$9+OFFSET(Licence_Subst,MATCH($B103,'Licence Info'!$B$74:$B$97,FALSE),MATCH(Control!AO$101,'Licence Info'!$C$71:$DW$71,FALSE))*$C$9+OFFSET(Licence_OIEC,MATCH($B103,'Licence Info'!$B$108:$B$131,FALSE),MATCH(Control!AO$101,'Licence Info'!$C$105:$DW$105,FALSE))-AO41)</f>
        <v>437.04</v>
      </c>
      <c r="AP103" s="62">
        <f ca="1">MAX(0,OFFSET(Licence_IBEC,MATCH($B103,'Licence Info'!$B$40:$B$63,FALSE),MATCH(Control!AP$101,'Licence Info'!$C$37:$DW$37,FALSE))*$C$9+OFFSET(Licence_Subst,MATCH($B103,'Licence Info'!$B$74:$B$97,FALSE),MATCH(Control!AP$101,'Licence Info'!$C$71:$DW$71,FALSE))*$C$9+OFFSET(Licence_OIEC,MATCH($B103,'Licence Info'!$B$108:$B$131,FALSE),MATCH(Control!AP$101,'Licence Info'!$C$105:$DW$105,FALSE))-AP41)</f>
        <v>437.04</v>
      </c>
      <c r="AQ103" s="62">
        <f ca="1">MAX(0,OFFSET(Licence_IBEC,MATCH($B103,'Licence Info'!$B$40:$B$63,FALSE),MATCH(Control!AQ$101,'Licence Info'!$C$37:$DW$37,FALSE))*$C$9+OFFSET(Licence_Subst,MATCH($B103,'Licence Info'!$B$74:$B$97,FALSE),MATCH(Control!AQ$101,'Licence Info'!$C$71:$DW$71,FALSE))*$C$9+OFFSET(Licence_OIEC,MATCH($B103,'Licence Info'!$B$108:$B$131,FALSE),MATCH(Control!AQ$101,'Licence Info'!$C$105:$DW$105,FALSE))-AQ41)</f>
        <v>437.04</v>
      </c>
      <c r="AR103" s="62">
        <f ca="1">MAX(0,OFFSET(Licence_IBEC,MATCH($B103,'Licence Info'!$B$40:$B$63,FALSE),MATCH(Control!AR$101,'Licence Info'!$C$37:$DW$37,FALSE))*$C$9+OFFSET(Licence_Subst,MATCH($B103,'Licence Info'!$B$74:$B$97,FALSE),MATCH(Control!AR$101,'Licence Info'!$C$71:$DW$71,FALSE))*$C$9+OFFSET(Licence_OIEC,MATCH($B103,'Licence Info'!$B$108:$B$131,FALSE),MATCH(Control!AR$101,'Licence Info'!$C$105:$DW$105,FALSE))-AR41)</f>
        <v>437.04</v>
      </c>
      <c r="AS103" s="62">
        <f ca="1">MAX(0,OFFSET(Licence_IBEC,MATCH($B103,'Licence Info'!$B$40:$B$63,FALSE),MATCH(Control!AS$101,'Licence Info'!$C$37:$DW$37,FALSE))*$C$9+OFFSET(Licence_Subst,MATCH($B103,'Licence Info'!$B$74:$B$97,FALSE),MATCH(Control!AS$101,'Licence Info'!$C$71:$DW$71,FALSE))*$C$9+OFFSET(Licence_OIEC,MATCH($B103,'Licence Info'!$B$108:$B$131,FALSE),MATCH(Control!AS$101,'Licence Info'!$C$105:$DW$105,FALSE))-AS41)</f>
        <v>437.04</v>
      </c>
      <c r="AT103" s="62">
        <f ca="1">MAX(0,OFFSET(Licence_IBEC,MATCH($B103,'Licence Info'!$B$40:$B$63,FALSE),MATCH(Control!AT$101,'Licence Info'!$C$37:$DW$37,FALSE))*$C$9+OFFSET(Licence_Subst,MATCH($B103,'Licence Info'!$B$74:$B$97,FALSE),MATCH(Control!AT$101,'Licence Info'!$C$71:$DW$71,FALSE))*$C$9+OFFSET(Licence_OIEC,MATCH($B103,'Licence Info'!$B$108:$B$131,FALSE),MATCH(Control!AT$101,'Licence Info'!$C$105:$DW$105,FALSE))-AT41)</f>
        <v>437.04</v>
      </c>
      <c r="AU103" s="62">
        <f ca="1">MAX(0,OFFSET(Licence_IBEC,MATCH($B103,'Licence Info'!$B$40:$B$63,FALSE),MATCH(Control!AU$101,'Licence Info'!$C$37:$DW$37,FALSE))*$C$9+OFFSET(Licence_Subst,MATCH($B103,'Licence Info'!$B$74:$B$97,FALSE),MATCH(Control!AU$101,'Licence Info'!$C$71:$DW$71,FALSE))*$C$9+OFFSET(Licence_OIEC,MATCH($B103,'Licence Info'!$B$108:$B$131,FALSE),MATCH(Control!AU$101,'Licence Info'!$C$105:$DW$105,FALSE))-AU41)</f>
        <v>437.04</v>
      </c>
      <c r="AV103" s="62">
        <f ca="1">MAX(0,OFFSET(Licence_IBEC,MATCH($B103,'Licence Info'!$B$40:$B$63,FALSE),MATCH(Control!AV$101,'Licence Info'!$C$37:$DW$37,FALSE))*$C$9+OFFSET(Licence_Subst,MATCH($B103,'Licence Info'!$B$74:$B$97,FALSE),MATCH(Control!AV$101,'Licence Info'!$C$71:$DW$71,FALSE))*$C$9+OFFSET(Licence_OIEC,MATCH($B103,'Licence Info'!$B$108:$B$131,FALSE),MATCH(Control!AV$101,'Licence Info'!$C$105:$DW$105,FALSE))-AV41)</f>
        <v>437.04</v>
      </c>
      <c r="AW103" s="62">
        <f ca="1">MAX(0,OFFSET(Licence_IBEC,MATCH($B103,'Licence Info'!$B$40:$B$63,FALSE),MATCH(Control!AW$101,'Licence Info'!$C$37:$DW$37,FALSE))*$C$9+OFFSET(Licence_Subst,MATCH($B103,'Licence Info'!$B$74:$B$97,FALSE),MATCH(Control!AW$101,'Licence Info'!$C$71:$DW$71,FALSE))*$C$9+OFFSET(Licence_OIEC,MATCH($B103,'Licence Info'!$B$108:$B$131,FALSE),MATCH(Control!AW$101,'Licence Info'!$C$105:$DW$105,FALSE))-AW41)</f>
        <v>437.04</v>
      </c>
      <c r="AX103" s="62">
        <f ca="1">MAX(0,OFFSET(Licence_IBEC,MATCH($B103,'Licence Info'!$B$40:$B$63,FALSE),MATCH(Control!AX$101,'Licence Info'!$C$37:$DW$37,FALSE))*$C$9+OFFSET(Licence_Subst,MATCH($B103,'Licence Info'!$B$74:$B$97,FALSE),MATCH(Control!AX$101,'Licence Info'!$C$71:$DW$71,FALSE))*$C$9+OFFSET(Licence_OIEC,MATCH($B103,'Licence Info'!$B$108:$B$131,FALSE),MATCH(Control!AX$101,'Licence Info'!$C$105:$DW$105,FALSE))-AX41)</f>
        <v>437.04</v>
      </c>
      <c r="AY103" s="62">
        <f ca="1">MAX(0,OFFSET(Licence_IBEC,MATCH($B103,'Licence Info'!$B$40:$B$63,FALSE),MATCH(Control!AY$101,'Licence Info'!$C$37:$DW$37,FALSE))*$C$9+OFFSET(Licence_Subst,MATCH($B103,'Licence Info'!$B$74:$B$97,FALSE),MATCH(Control!AY$101,'Licence Info'!$C$71:$DW$71,FALSE))*$C$9+OFFSET(Licence_OIEC,MATCH($B103,'Licence Info'!$B$108:$B$131,FALSE),MATCH(Control!AY$101,'Licence Info'!$C$105:$DW$105,FALSE))-AY41)</f>
        <v>437.04</v>
      </c>
      <c r="AZ103" s="62">
        <f ca="1">MAX(0,OFFSET(Licence_IBEC,MATCH($B103,'Licence Info'!$B$40:$B$63,FALSE),MATCH(Control!AZ$101,'Licence Info'!$C$37:$DW$37,FALSE))*$C$9+OFFSET(Licence_Subst,MATCH($B103,'Licence Info'!$B$74:$B$97,FALSE),MATCH(Control!AZ$101,'Licence Info'!$C$71:$DW$71,FALSE))*$C$9+OFFSET(Licence_OIEC,MATCH($B103,'Licence Info'!$B$108:$B$131,FALSE),MATCH(Control!AZ$101,'Licence Info'!$C$105:$DW$105,FALSE))-AZ41)</f>
        <v>437.04</v>
      </c>
      <c r="BA103" s="62">
        <f ca="1">MAX(0,OFFSET(Licence_IBEC,MATCH($B103,'Licence Info'!$B$40:$B$63,FALSE),MATCH(Control!BA$101,'Licence Info'!$C$37:$DW$37,FALSE))*$C$9+OFFSET(Licence_Subst,MATCH($B103,'Licence Info'!$B$74:$B$97,FALSE),MATCH(Control!BA$101,'Licence Info'!$C$71:$DW$71,FALSE))*$C$9+OFFSET(Licence_OIEC,MATCH($B103,'Licence Info'!$B$108:$B$131,FALSE),MATCH(Control!BA$101,'Licence Info'!$C$105:$DW$105,FALSE))-BA41)</f>
        <v>437.04</v>
      </c>
      <c r="BB103" s="62">
        <f ca="1">MAX(0,OFFSET(Licence_IBEC,MATCH($B103,'Licence Info'!$B$40:$B$63,FALSE),MATCH(Control!BB$101,'Licence Info'!$C$37:$DW$37,FALSE))*$C$9+OFFSET(Licence_Subst,MATCH($B103,'Licence Info'!$B$74:$B$97,FALSE),MATCH(Control!BB$101,'Licence Info'!$C$71:$DW$71,FALSE))*$C$9+OFFSET(Licence_OIEC,MATCH($B103,'Licence Info'!$B$108:$B$131,FALSE),MATCH(Control!BB$101,'Licence Info'!$C$105:$DW$105,FALSE))-BB41)</f>
        <v>437.04</v>
      </c>
      <c r="BC103" s="62">
        <f ca="1">MAX(0,OFFSET(Licence_IBEC,MATCH($B103,'Licence Info'!$B$40:$B$63,FALSE),MATCH(Control!BC$101,'Licence Info'!$C$37:$DW$37,FALSE))*$C$9+OFFSET(Licence_Subst,MATCH($B103,'Licence Info'!$B$74:$B$97,FALSE),MATCH(Control!BC$101,'Licence Info'!$C$71:$DW$71,FALSE))*$C$9+OFFSET(Licence_OIEC,MATCH($B103,'Licence Info'!$B$108:$B$131,FALSE),MATCH(Control!BC$101,'Licence Info'!$C$105:$DW$105,FALSE))-BC41)</f>
        <v>437.04</v>
      </c>
      <c r="BD103" s="62">
        <f ca="1">MAX(0,OFFSET(Licence_IBEC,MATCH($B103,'Licence Info'!$B$40:$B$63,FALSE),MATCH(Control!BD$101,'Licence Info'!$C$37:$DW$37,FALSE))*$C$9+OFFSET(Licence_Subst,MATCH($B103,'Licence Info'!$B$74:$B$97,FALSE),MATCH(Control!BD$101,'Licence Info'!$C$71:$DW$71,FALSE))*$C$9+OFFSET(Licence_OIEC,MATCH($B103,'Licence Info'!$B$108:$B$131,FALSE),MATCH(Control!BD$101,'Licence Info'!$C$105:$DW$105,FALSE))-BD41)</f>
        <v>437.04</v>
      </c>
      <c r="BE103" s="62">
        <f ca="1">MAX(0,OFFSET(Licence_IBEC,MATCH($B103,'Licence Info'!$B$40:$B$63,FALSE),MATCH(Control!BE$101,'Licence Info'!$C$37:$DW$37,FALSE))*$C$9+OFFSET(Licence_Subst,MATCH($B103,'Licence Info'!$B$74:$B$97,FALSE),MATCH(Control!BE$101,'Licence Info'!$C$71:$DW$71,FALSE))*$C$9+OFFSET(Licence_OIEC,MATCH($B103,'Licence Info'!$B$108:$B$131,FALSE),MATCH(Control!BE$101,'Licence Info'!$C$105:$DW$105,FALSE))-BE41)</f>
        <v>437.04</v>
      </c>
      <c r="BF103" s="62">
        <f ca="1">MAX(0,OFFSET(Licence_IBEC,MATCH($B103,'Licence Info'!$B$40:$B$63,FALSE),MATCH(Control!BF$101,'Licence Info'!$C$37:$DW$37,FALSE))*$C$9+OFFSET(Licence_Subst,MATCH($B103,'Licence Info'!$B$74:$B$97,FALSE),MATCH(Control!BF$101,'Licence Info'!$C$71:$DW$71,FALSE))*$C$9+OFFSET(Licence_OIEC,MATCH($B103,'Licence Info'!$B$108:$B$131,FALSE),MATCH(Control!BF$101,'Licence Info'!$C$105:$DW$105,FALSE))-BF41)</f>
        <v>437.04</v>
      </c>
      <c r="BG103" s="62">
        <f ca="1">MAX(0,OFFSET(Licence_IBEC,MATCH($B103,'Licence Info'!$B$40:$B$63,FALSE),MATCH(Control!BG$101,'Licence Info'!$C$37:$DW$37,FALSE))*$C$9+OFFSET(Licence_Subst,MATCH($B103,'Licence Info'!$B$74:$B$97,FALSE),MATCH(Control!BG$101,'Licence Info'!$C$71:$DW$71,FALSE))*$C$9+OFFSET(Licence_OIEC,MATCH($B103,'Licence Info'!$B$108:$B$131,FALSE),MATCH(Control!BG$101,'Licence Info'!$C$105:$DW$105,FALSE))-BG41)</f>
        <v>437.04</v>
      </c>
      <c r="BH103" s="62">
        <f ca="1">MAX(0,OFFSET(Licence_IBEC,MATCH($B103,'Licence Info'!$B$40:$B$63,FALSE),MATCH(Control!BH$101,'Licence Info'!$C$37:$DW$37,FALSE))*$C$9+OFFSET(Licence_Subst,MATCH($B103,'Licence Info'!$B$74:$B$97,FALSE),MATCH(Control!BH$101,'Licence Info'!$C$71:$DW$71,FALSE))*$C$9+OFFSET(Licence_OIEC,MATCH($B103,'Licence Info'!$B$108:$B$131,FALSE),MATCH(Control!BH$101,'Licence Info'!$C$105:$DW$105,FALSE))-BH41)</f>
        <v>437.04</v>
      </c>
      <c r="BI103" s="62">
        <f ca="1">MAX(0,OFFSET(Licence_IBEC,MATCH($B103,'Licence Info'!$B$40:$B$63,FALSE),MATCH(Control!BI$101,'Licence Info'!$C$37:$DW$37,FALSE))*$C$9+OFFSET(Licence_Subst,MATCH($B103,'Licence Info'!$B$74:$B$97,FALSE),MATCH(Control!BI$101,'Licence Info'!$C$71:$DW$71,FALSE))*$C$9+OFFSET(Licence_OIEC,MATCH($B103,'Licence Info'!$B$108:$B$131,FALSE),MATCH(Control!BI$101,'Licence Info'!$C$105:$DW$105,FALSE))-BI41)</f>
        <v>437.04</v>
      </c>
      <c r="BJ103" s="62">
        <f ca="1">MAX(0,OFFSET(Licence_IBEC,MATCH($B103,'Licence Info'!$B$40:$B$63,FALSE),MATCH(Control!BJ$101,'Licence Info'!$C$37:$DW$37,FALSE))*$C$9+OFFSET(Licence_Subst,MATCH($B103,'Licence Info'!$B$74:$B$97,FALSE),MATCH(Control!BJ$101,'Licence Info'!$C$71:$DW$71,FALSE))*$C$9+OFFSET(Licence_OIEC,MATCH($B103,'Licence Info'!$B$108:$B$131,FALSE),MATCH(Control!BJ$101,'Licence Info'!$C$105:$DW$105,FALSE))-BJ41)</f>
        <v>437.04</v>
      </c>
      <c r="BK103" s="62">
        <f ca="1">MAX(0,OFFSET(Licence_IBEC,MATCH($B103,'Licence Info'!$B$40:$B$63,FALSE),MATCH(Control!BK$101,'Licence Info'!$C$37:$DW$37,FALSE))*$C$9+OFFSET(Licence_Subst,MATCH($B103,'Licence Info'!$B$74:$B$97,FALSE),MATCH(Control!BK$101,'Licence Info'!$C$71:$DW$71,FALSE))*$C$9+OFFSET(Licence_OIEC,MATCH($B103,'Licence Info'!$B$108:$B$131,FALSE),MATCH(Control!BK$101,'Licence Info'!$C$105:$DW$105,FALSE))-BK41)</f>
        <v>437.04</v>
      </c>
    </row>
    <row r="104" spans="2:63" x14ac:dyDescent="0.2">
      <c r="B104" s="23" t="str">
        <f>B42</f>
        <v>Barrow</v>
      </c>
      <c r="C104" s="62">
        <f ca="1">MAX(0,OFFSET(Licence_IBEC,MATCH($B104,'Licence Info'!$B$40:$B$63,FALSE),MATCH(Control!C$101,'Licence Info'!$C$37:$DW$37,FALSE))*$C$9+OFFSET(Licence_Subst,MATCH($B104,'Licence Info'!$B$74:$B$97,FALSE),MATCH(Control!C$101,'Licence Info'!$C$71:$DW$71,FALSE))*$C$9+OFFSET(Licence_OIEC,MATCH($B104,'Licence Info'!$B$108:$B$131,FALSE),MATCH(Control!C$101,'Licence Info'!$C$105:$DW$105,FALSE))-C42)</f>
        <v>248.07680200000007</v>
      </c>
      <c r="D104" s="62">
        <f ca="1">MAX(0,OFFSET(Licence_IBEC,MATCH($B104,'Licence Info'!$B$40:$B$63,FALSE),MATCH(Control!D$101,'Licence Info'!$C$37:$DW$37,FALSE))*$C$9+OFFSET(Licence_Subst,MATCH($B104,'Licence Info'!$B$74:$B$97,FALSE),MATCH(Control!D$101,'Licence Info'!$C$71:$DW$71,FALSE))*$C$9+OFFSET(Licence_OIEC,MATCH($B104,'Licence Info'!$B$108:$B$131,FALSE),MATCH(Control!D$101,'Licence Info'!$C$105:$DW$105,FALSE))-D42)</f>
        <v>219.65189900000007</v>
      </c>
      <c r="E104" s="62">
        <f ca="1">MAX(0,OFFSET(Licence_IBEC,MATCH($B104,'Licence Info'!$B$40:$B$63,FALSE),MATCH(Control!E$101,'Licence Info'!$C$37:$DW$37,FALSE))*$C$9+OFFSET(Licence_Subst,MATCH($B104,'Licence Info'!$B$74:$B$97,FALSE),MATCH(Control!E$101,'Licence Info'!$C$71:$DW$71,FALSE))*$C$9+OFFSET(Licence_OIEC,MATCH($B104,'Licence Info'!$B$108:$B$131,FALSE),MATCH(Control!E$101,'Licence Info'!$C$105:$DW$105,FALSE))-E42)</f>
        <v>290.79461400000008</v>
      </c>
      <c r="F104" s="62">
        <f ca="1">MAX(0,OFFSET(Licence_IBEC,MATCH($B104,'Licence Info'!$B$40:$B$63,FALSE),MATCH(Control!F$101,'Licence Info'!$C$37:$DW$37,FALSE))*$C$9+OFFSET(Licence_Subst,MATCH($B104,'Licence Info'!$B$74:$B$97,FALSE),MATCH(Control!F$101,'Licence Info'!$C$71:$DW$71,FALSE))*$C$9+OFFSET(Licence_OIEC,MATCH($B104,'Licence Info'!$B$108:$B$131,FALSE),MATCH(Control!F$101,'Licence Info'!$C$105:$DW$105,FALSE))-F42)</f>
        <v>285.41405900000007</v>
      </c>
      <c r="G104" s="62">
        <f ca="1">MAX(0,OFFSET(Licence_IBEC,MATCH($B104,'Licence Info'!$B$40:$B$63,FALSE),MATCH(Control!G$101,'Licence Info'!$C$37:$DW$37,FALSE))*$C$9+OFFSET(Licence_Subst,MATCH($B104,'Licence Info'!$B$74:$B$97,FALSE),MATCH(Control!G$101,'Licence Info'!$C$71:$DW$71,FALSE))*$C$9+OFFSET(Licence_OIEC,MATCH($B104,'Licence Info'!$B$108:$B$131,FALSE),MATCH(Control!G$101,'Licence Info'!$C$105:$DW$105,FALSE))-G42)</f>
        <v>288.55288400000006</v>
      </c>
      <c r="H104" s="62">
        <f ca="1">MAX(0,OFFSET(Licence_IBEC,MATCH($B104,'Licence Info'!$B$40:$B$63,FALSE),MATCH(Control!H$101,'Licence Info'!$C$37:$DW$37,FALSE))*$C$9+OFFSET(Licence_Subst,MATCH($B104,'Licence Info'!$B$74:$B$97,FALSE),MATCH(Control!H$101,'Licence Info'!$C$71:$DW$71,FALSE))*$C$9+OFFSET(Licence_OIEC,MATCH($B104,'Licence Info'!$B$108:$B$131,FALSE),MATCH(Control!H$101,'Licence Info'!$C$105:$DW$105,FALSE))-H42)</f>
        <v>231.89623500000008</v>
      </c>
      <c r="I104" s="62">
        <f ca="1">MAX(0,OFFSET(Licence_IBEC,MATCH($B104,'Licence Info'!$B$40:$B$63,FALSE),MATCH(Control!I$101,'Licence Info'!$C$37:$DW$37,FALSE))*$C$9+OFFSET(Licence_Subst,MATCH($B104,'Licence Info'!$B$74:$B$97,FALSE),MATCH(Control!I$101,'Licence Info'!$C$71:$DW$71,FALSE))*$C$9+OFFSET(Licence_OIEC,MATCH($B104,'Licence Info'!$B$108:$B$131,FALSE),MATCH(Control!I$101,'Licence Info'!$C$105:$DW$105,FALSE))-I42)</f>
        <v>296.26746500000007</v>
      </c>
      <c r="J104" s="62">
        <f ca="1">MAX(0,OFFSET(Licence_IBEC,MATCH($B104,'Licence Info'!$B$40:$B$63,FALSE),MATCH(Control!J$101,'Licence Info'!$C$37:$DW$37,FALSE))*$C$9+OFFSET(Licence_Subst,MATCH($B104,'Licence Info'!$B$74:$B$97,FALSE),MATCH(Control!J$101,'Licence Info'!$C$71:$DW$71,FALSE))*$C$9+OFFSET(Licence_OIEC,MATCH($B104,'Licence Info'!$B$108:$B$131,FALSE),MATCH(Control!J$101,'Licence Info'!$C$105:$DW$105,FALSE))-J42)</f>
        <v>292.08150700000004</v>
      </c>
      <c r="K104" s="62">
        <f ca="1">MAX(0,OFFSET(Licence_IBEC,MATCH($B104,'Licence Info'!$B$40:$B$63,FALSE),MATCH(Control!K$101,'Licence Info'!$C$37:$DW$37,FALSE))*$C$9+OFFSET(Licence_Subst,MATCH($B104,'Licence Info'!$B$74:$B$97,FALSE),MATCH(Control!K$101,'Licence Info'!$C$71:$DW$71,FALSE))*$C$9+OFFSET(Licence_OIEC,MATCH($B104,'Licence Info'!$B$108:$B$131,FALSE),MATCH(Control!K$101,'Licence Info'!$C$105:$DW$105,FALSE))-K42)</f>
        <v>293.16474600000009</v>
      </c>
      <c r="L104" s="62">
        <f ca="1">MAX(0,OFFSET(Licence_IBEC,MATCH($B104,'Licence Info'!$B$40:$B$63,FALSE),MATCH(Control!L$101,'Licence Info'!$C$37:$DW$37,FALSE))*$C$9+OFFSET(Licence_Subst,MATCH($B104,'Licence Info'!$B$74:$B$97,FALSE),MATCH(Control!L$101,'Licence Info'!$C$71:$DW$71,FALSE))*$C$9+OFFSET(Licence_OIEC,MATCH($B104,'Licence Info'!$B$108:$B$131,FALSE),MATCH(Control!L$101,'Licence Info'!$C$105:$DW$105,FALSE))-L42)</f>
        <v>235.94007000000008</v>
      </c>
      <c r="M104" s="62">
        <f ca="1">MAX(0,OFFSET(Licence_IBEC,MATCH($B104,'Licence Info'!$B$40:$B$63,FALSE),MATCH(Control!M$101,'Licence Info'!$C$37:$DW$37,FALSE))*$C$9+OFFSET(Licence_Subst,MATCH($B104,'Licence Info'!$B$74:$B$97,FALSE),MATCH(Control!M$101,'Licence Info'!$C$71:$DW$71,FALSE))*$C$9+OFFSET(Licence_OIEC,MATCH($B104,'Licence Info'!$B$108:$B$131,FALSE),MATCH(Control!M$101,'Licence Info'!$C$105:$DW$105,FALSE))-M42)</f>
        <v>298.56655700000005</v>
      </c>
      <c r="N104" s="62">
        <f ca="1">MAX(0,OFFSET(Licence_IBEC,MATCH($B104,'Licence Info'!$B$40:$B$63,FALSE),MATCH(Control!N$101,'Licence Info'!$C$37:$DW$37,FALSE))*$C$9+OFFSET(Licence_Subst,MATCH($B104,'Licence Info'!$B$74:$B$97,FALSE),MATCH(Control!N$101,'Licence Info'!$C$71:$DW$71,FALSE))*$C$9+OFFSET(Licence_OIEC,MATCH($B104,'Licence Info'!$B$108:$B$131,FALSE),MATCH(Control!N$101,'Licence Info'!$C$105:$DW$105,FALSE))-N42)</f>
        <v>295.01668000000006</v>
      </c>
      <c r="O104" s="62">
        <f ca="1">MAX(0,OFFSET(Licence_IBEC,MATCH($B104,'Licence Info'!$B$40:$B$63,FALSE),MATCH(Control!O$101,'Licence Info'!$C$37:$DW$37,FALSE))*$C$9+OFFSET(Licence_Subst,MATCH($B104,'Licence Info'!$B$74:$B$97,FALSE),MATCH(Control!O$101,'Licence Info'!$C$71:$DW$71,FALSE))*$C$9+OFFSET(Licence_OIEC,MATCH($B104,'Licence Info'!$B$108:$B$131,FALSE),MATCH(Control!O$101,'Licence Info'!$C$105:$DW$105,FALSE))-O42)</f>
        <v>295.85585400000008</v>
      </c>
      <c r="P104" s="62">
        <f ca="1">MAX(0,OFFSET(Licence_IBEC,MATCH($B104,'Licence Info'!$B$40:$B$63,FALSE),MATCH(Control!P$101,'Licence Info'!$C$37:$DW$37,FALSE))*$C$9+OFFSET(Licence_Subst,MATCH($B104,'Licence Info'!$B$74:$B$97,FALSE),MATCH(Control!P$101,'Licence Info'!$C$71:$DW$71,FALSE))*$C$9+OFFSET(Licence_OIEC,MATCH($B104,'Licence Info'!$B$108:$B$131,FALSE),MATCH(Control!P$101,'Licence Info'!$C$105:$DW$105,FALSE))-P42)</f>
        <v>246.46020900000008</v>
      </c>
      <c r="Q104" s="62">
        <f ca="1">MAX(0,OFFSET(Licence_IBEC,MATCH($B104,'Licence Info'!$B$40:$B$63,FALSE),MATCH(Control!Q$101,'Licence Info'!$C$37:$DW$37,FALSE))*$C$9+OFFSET(Licence_Subst,MATCH($B104,'Licence Info'!$B$74:$B$97,FALSE),MATCH(Control!Q$101,'Licence Info'!$C$71:$DW$71,FALSE))*$C$9+OFFSET(Licence_OIEC,MATCH($B104,'Licence Info'!$B$108:$B$131,FALSE),MATCH(Control!Q$101,'Licence Info'!$C$105:$DW$105,FALSE))-Q42)</f>
        <v>305.03188900000009</v>
      </c>
      <c r="R104" s="62">
        <f ca="1">MAX(0,OFFSET(Licence_IBEC,MATCH($B104,'Licence Info'!$B$40:$B$63,FALSE),MATCH(Control!R$101,'Licence Info'!$C$37:$DW$37,FALSE))*$C$9+OFFSET(Licence_Subst,MATCH($B104,'Licence Info'!$B$74:$B$97,FALSE),MATCH(Control!R$101,'Licence Info'!$C$71:$DW$71,FALSE))*$C$9+OFFSET(Licence_OIEC,MATCH($B104,'Licence Info'!$B$108:$B$131,FALSE),MATCH(Control!R$101,'Licence Info'!$C$105:$DW$105,FALSE))-R42)</f>
        <v>304.45160200000009</v>
      </c>
      <c r="S104" s="62">
        <f ca="1">MAX(0,OFFSET(Licence_IBEC,MATCH($B104,'Licence Info'!$B$40:$B$63,FALSE),MATCH(Control!S$101,'Licence Info'!$C$37:$DW$37,FALSE))*$C$9+OFFSET(Licence_Subst,MATCH($B104,'Licence Info'!$B$74:$B$97,FALSE),MATCH(Control!S$101,'Licence Info'!$C$71:$DW$71,FALSE))*$C$9+OFFSET(Licence_OIEC,MATCH($B104,'Licence Info'!$B$108:$B$131,FALSE),MATCH(Control!S$101,'Licence Info'!$C$105:$DW$105,FALSE))-S42)</f>
        <v>304.4879380000001</v>
      </c>
      <c r="T104" s="62">
        <f ca="1">MAX(0,OFFSET(Licence_IBEC,MATCH($B104,'Licence Info'!$B$40:$B$63,FALSE),MATCH(Control!T$101,'Licence Info'!$C$37:$DW$37,FALSE))*$C$9+OFFSET(Licence_Subst,MATCH($B104,'Licence Info'!$B$74:$B$97,FALSE),MATCH(Control!T$101,'Licence Info'!$C$71:$DW$71,FALSE))*$C$9+OFFSET(Licence_OIEC,MATCH($B104,'Licence Info'!$B$108:$B$131,FALSE),MATCH(Control!T$101,'Licence Info'!$C$105:$DW$105,FALSE))-T42)</f>
        <v>245.69172000000009</v>
      </c>
      <c r="U104" s="62">
        <f ca="1">MAX(0,OFFSET(Licence_IBEC,MATCH($B104,'Licence Info'!$B$40:$B$63,FALSE),MATCH(Control!U$101,'Licence Info'!$C$37:$DW$37,FALSE))*$C$9+OFFSET(Licence_Subst,MATCH($B104,'Licence Info'!$B$74:$B$97,FALSE),MATCH(Control!U$101,'Licence Info'!$C$71:$DW$71,FALSE))*$C$9+OFFSET(Licence_OIEC,MATCH($B104,'Licence Info'!$B$108:$B$131,FALSE),MATCH(Control!U$101,'Licence Info'!$C$105:$DW$105,FALSE))-U42)</f>
        <v>305.05852900000008</v>
      </c>
      <c r="V104" s="62">
        <f ca="1">MAX(0,OFFSET(Licence_IBEC,MATCH($B104,'Licence Info'!$B$40:$B$63,FALSE),MATCH(Control!V$101,'Licence Info'!$C$37:$DW$37,FALSE))*$C$9+OFFSET(Licence_Subst,MATCH($B104,'Licence Info'!$B$74:$B$97,FALSE),MATCH(Control!V$101,'Licence Info'!$C$71:$DW$71,FALSE))*$C$9+OFFSET(Licence_OIEC,MATCH($B104,'Licence Info'!$B$108:$B$131,FALSE),MATCH(Control!V$101,'Licence Info'!$C$105:$DW$105,FALSE))-V42)</f>
        <v>304.49700900000005</v>
      </c>
      <c r="W104" s="62">
        <f ca="1">MAX(0,OFFSET(Licence_IBEC,MATCH($B104,'Licence Info'!$B$40:$B$63,FALSE),MATCH(Control!W$101,'Licence Info'!$C$37:$DW$37,FALSE))*$C$9+OFFSET(Licence_Subst,MATCH($B104,'Licence Info'!$B$74:$B$97,FALSE),MATCH(Control!W$101,'Licence Info'!$C$71:$DW$71,FALSE))*$C$9+OFFSET(Licence_OIEC,MATCH($B104,'Licence Info'!$B$108:$B$131,FALSE),MATCH(Control!W$101,'Licence Info'!$C$105:$DW$105,FALSE))-W42)</f>
        <v>304.53261200000009</v>
      </c>
      <c r="X104" s="62">
        <f ca="1">MAX(0,OFFSET(Licence_IBEC,MATCH($B104,'Licence Info'!$B$40:$B$63,FALSE),MATCH(Control!X$101,'Licence Info'!$C$37:$DW$37,FALSE))*$C$9+OFFSET(Licence_Subst,MATCH($B104,'Licence Info'!$B$74:$B$97,FALSE),MATCH(Control!X$101,'Licence Info'!$C$71:$DW$71,FALSE))*$C$9+OFFSET(Licence_OIEC,MATCH($B104,'Licence Info'!$B$108:$B$131,FALSE),MATCH(Control!X$101,'Licence Info'!$C$105:$DW$105,FALSE))-X42)</f>
        <v>306.00900000000007</v>
      </c>
      <c r="Y104" s="62">
        <f ca="1">MAX(0,OFFSET(Licence_IBEC,MATCH($B104,'Licence Info'!$B$40:$B$63,FALSE),MATCH(Control!Y$101,'Licence Info'!$C$37:$DW$37,FALSE))*$C$9+OFFSET(Licence_Subst,MATCH($B104,'Licence Info'!$B$74:$B$97,FALSE),MATCH(Control!Y$101,'Licence Info'!$C$71:$DW$71,FALSE))*$C$9+OFFSET(Licence_OIEC,MATCH($B104,'Licence Info'!$B$108:$B$131,FALSE),MATCH(Control!Y$101,'Licence Info'!$C$105:$DW$105,FALSE))-Y42)</f>
        <v>306.00900000000007</v>
      </c>
      <c r="Z104" s="62">
        <f ca="1">MAX(0,OFFSET(Licence_IBEC,MATCH($B104,'Licence Info'!$B$40:$B$63,FALSE),MATCH(Control!Z$101,'Licence Info'!$C$37:$DW$37,FALSE))*$C$9+OFFSET(Licence_Subst,MATCH($B104,'Licence Info'!$B$74:$B$97,FALSE),MATCH(Control!Z$101,'Licence Info'!$C$71:$DW$71,FALSE))*$C$9+OFFSET(Licence_OIEC,MATCH($B104,'Licence Info'!$B$108:$B$131,FALSE),MATCH(Control!Z$101,'Licence Info'!$C$105:$DW$105,FALSE))-Z42)</f>
        <v>306.00900000000007</v>
      </c>
      <c r="AA104" s="62">
        <f ca="1">MAX(0,OFFSET(Licence_IBEC,MATCH($B104,'Licence Info'!$B$40:$B$63,FALSE),MATCH(Control!AA$101,'Licence Info'!$C$37:$DW$37,FALSE))*$C$9+OFFSET(Licence_Subst,MATCH($B104,'Licence Info'!$B$74:$B$97,FALSE),MATCH(Control!AA$101,'Licence Info'!$C$71:$DW$71,FALSE))*$C$9+OFFSET(Licence_OIEC,MATCH($B104,'Licence Info'!$B$108:$B$131,FALSE),MATCH(Control!AA$101,'Licence Info'!$C$105:$DW$105,FALSE))-AA42)</f>
        <v>306.00900000000007</v>
      </c>
      <c r="AB104" s="62">
        <f ca="1">MAX(0,OFFSET(Licence_IBEC,MATCH($B104,'Licence Info'!$B$40:$B$63,FALSE),MATCH(Control!AB$101,'Licence Info'!$C$37:$DW$37,FALSE))*$C$9+OFFSET(Licence_Subst,MATCH($B104,'Licence Info'!$B$74:$B$97,FALSE),MATCH(Control!AB$101,'Licence Info'!$C$71:$DW$71,FALSE))*$C$9+OFFSET(Licence_OIEC,MATCH($B104,'Licence Info'!$B$108:$B$131,FALSE),MATCH(Control!AB$101,'Licence Info'!$C$105:$DW$105,FALSE))-AB42)</f>
        <v>306.00900000000007</v>
      </c>
      <c r="AC104" s="62">
        <f ca="1">MAX(0,OFFSET(Licence_IBEC,MATCH($B104,'Licence Info'!$B$40:$B$63,FALSE),MATCH(Control!AC$101,'Licence Info'!$C$37:$DW$37,FALSE))*$C$9+OFFSET(Licence_Subst,MATCH($B104,'Licence Info'!$B$74:$B$97,FALSE),MATCH(Control!AC$101,'Licence Info'!$C$71:$DW$71,FALSE))*$C$9+OFFSET(Licence_OIEC,MATCH($B104,'Licence Info'!$B$108:$B$131,FALSE),MATCH(Control!AC$101,'Licence Info'!$C$105:$DW$105,FALSE))-AC42)</f>
        <v>306.00900000000007</v>
      </c>
      <c r="AD104" s="62">
        <f ca="1">MAX(0,OFFSET(Licence_IBEC,MATCH($B104,'Licence Info'!$B$40:$B$63,FALSE),MATCH(Control!AD$101,'Licence Info'!$C$37:$DW$37,FALSE))*$C$9+OFFSET(Licence_Subst,MATCH($B104,'Licence Info'!$B$74:$B$97,FALSE),MATCH(Control!AD$101,'Licence Info'!$C$71:$DW$71,FALSE))*$C$9+OFFSET(Licence_OIEC,MATCH($B104,'Licence Info'!$B$108:$B$131,FALSE),MATCH(Control!AD$101,'Licence Info'!$C$105:$DW$105,FALSE))-AD42)</f>
        <v>306.00900000000007</v>
      </c>
      <c r="AE104" s="62">
        <f ca="1">MAX(0,OFFSET(Licence_IBEC,MATCH($B104,'Licence Info'!$B$40:$B$63,FALSE),MATCH(Control!AE$101,'Licence Info'!$C$37:$DW$37,FALSE))*$C$9+OFFSET(Licence_Subst,MATCH($B104,'Licence Info'!$B$74:$B$97,FALSE),MATCH(Control!AE$101,'Licence Info'!$C$71:$DW$71,FALSE))*$C$9+OFFSET(Licence_OIEC,MATCH($B104,'Licence Info'!$B$108:$B$131,FALSE),MATCH(Control!AE$101,'Licence Info'!$C$105:$DW$105,FALSE))-AE42)</f>
        <v>306.00900000000007</v>
      </c>
      <c r="AF104" s="62">
        <f ca="1">MAX(0,OFFSET(Licence_IBEC,MATCH($B104,'Licence Info'!$B$40:$B$63,FALSE),MATCH(Control!AF$101,'Licence Info'!$C$37:$DW$37,FALSE))*$C$9+OFFSET(Licence_Subst,MATCH($B104,'Licence Info'!$B$74:$B$97,FALSE),MATCH(Control!AF$101,'Licence Info'!$C$71:$DW$71,FALSE))*$C$9+OFFSET(Licence_OIEC,MATCH($B104,'Licence Info'!$B$108:$B$131,FALSE),MATCH(Control!AF$101,'Licence Info'!$C$105:$DW$105,FALSE))-AF42)</f>
        <v>306.00900000000007</v>
      </c>
      <c r="AG104" s="62">
        <f ca="1">MAX(0,OFFSET(Licence_IBEC,MATCH($B104,'Licence Info'!$B$40:$B$63,FALSE),MATCH(Control!AG$101,'Licence Info'!$C$37:$DW$37,FALSE))*$C$9+OFFSET(Licence_Subst,MATCH($B104,'Licence Info'!$B$74:$B$97,FALSE),MATCH(Control!AG$101,'Licence Info'!$C$71:$DW$71,FALSE))*$C$9+OFFSET(Licence_OIEC,MATCH($B104,'Licence Info'!$B$108:$B$131,FALSE),MATCH(Control!AG$101,'Licence Info'!$C$105:$DW$105,FALSE))-AG42)</f>
        <v>306.00900000000007</v>
      </c>
      <c r="AH104" s="62">
        <f ca="1">MAX(0,OFFSET(Licence_IBEC,MATCH($B104,'Licence Info'!$B$40:$B$63,FALSE),MATCH(Control!AH$101,'Licence Info'!$C$37:$DW$37,FALSE))*$C$9+OFFSET(Licence_Subst,MATCH($B104,'Licence Info'!$B$74:$B$97,FALSE),MATCH(Control!AH$101,'Licence Info'!$C$71:$DW$71,FALSE))*$C$9+OFFSET(Licence_OIEC,MATCH($B104,'Licence Info'!$B$108:$B$131,FALSE),MATCH(Control!AH$101,'Licence Info'!$C$105:$DW$105,FALSE))-AH42)</f>
        <v>306.00900000000007</v>
      </c>
      <c r="AI104" s="62">
        <f ca="1">MAX(0,OFFSET(Licence_IBEC,MATCH($B104,'Licence Info'!$B$40:$B$63,FALSE),MATCH(Control!AI$101,'Licence Info'!$C$37:$DW$37,FALSE))*$C$9+OFFSET(Licence_Subst,MATCH($B104,'Licence Info'!$B$74:$B$97,FALSE),MATCH(Control!AI$101,'Licence Info'!$C$71:$DW$71,FALSE))*$C$9+OFFSET(Licence_OIEC,MATCH($B104,'Licence Info'!$B$108:$B$131,FALSE),MATCH(Control!AI$101,'Licence Info'!$C$105:$DW$105,FALSE))-AI42)</f>
        <v>306.00900000000007</v>
      </c>
      <c r="AJ104" s="62">
        <f ca="1">MAX(0,OFFSET(Licence_IBEC,MATCH($B104,'Licence Info'!$B$40:$B$63,FALSE),MATCH(Control!AJ$101,'Licence Info'!$C$37:$DW$37,FALSE))*$C$9+OFFSET(Licence_Subst,MATCH($B104,'Licence Info'!$B$74:$B$97,FALSE),MATCH(Control!AJ$101,'Licence Info'!$C$71:$DW$71,FALSE))*$C$9+OFFSET(Licence_OIEC,MATCH($B104,'Licence Info'!$B$108:$B$131,FALSE),MATCH(Control!AJ$101,'Licence Info'!$C$105:$DW$105,FALSE))-AJ42)</f>
        <v>306.00900000000007</v>
      </c>
      <c r="AK104" s="62">
        <f ca="1">MAX(0,OFFSET(Licence_IBEC,MATCH($B104,'Licence Info'!$B$40:$B$63,FALSE),MATCH(Control!AK$101,'Licence Info'!$C$37:$DW$37,FALSE))*$C$9+OFFSET(Licence_Subst,MATCH($B104,'Licence Info'!$B$74:$B$97,FALSE),MATCH(Control!AK$101,'Licence Info'!$C$71:$DW$71,FALSE))*$C$9+OFFSET(Licence_OIEC,MATCH($B104,'Licence Info'!$B$108:$B$131,FALSE),MATCH(Control!AK$101,'Licence Info'!$C$105:$DW$105,FALSE))-AK42)</f>
        <v>306.00900000000007</v>
      </c>
      <c r="AL104" s="62">
        <f ca="1">MAX(0,OFFSET(Licence_IBEC,MATCH($B104,'Licence Info'!$B$40:$B$63,FALSE),MATCH(Control!AL$101,'Licence Info'!$C$37:$DW$37,FALSE))*$C$9+OFFSET(Licence_Subst,MATCH($B104,'Licence Info'!$B$74:$B$97,FALSE),MATCH(Control!AL$101,'Licence Info'!$C$71:$DW$71,FALSE))*$C$9+OFFSET(Licence_OIEC,MATCH($B104,'Licence Info'!$B$108:$B$131,FALSE),MATCH(Control!AL$101,'Licence Info'!$C$105:$DW$105,FALSE))-AL42)</f>
        <v>306.00900000000007</v>
      </c>
      <c r="AM104" s="62">
        <f ca="1">MAX(0,OFFSET(Licence_IBEC,MATCH($B104,'Licence Info'!$B$40:$B$63,FALSE),MATCH(Control!AM$101,'Licence Info'!$C$37:$DW$37,FALSE))*$C$9+OFFSET(Licence_Subst,MATCH($B104,'Licence Info'!$B$74:$B$97,FALSE),MATCH(Control!AM$101,'Licence Info'!$C$71:$DW$71,FALSE))*$C$9+OFFSET(Licence_OIEC,MATCH($B104,'Licence Info'!$B$108:$B$131,FALSE),MATCH(Control!AM$101,'Licence Info'!$C$105:$DW$105,FALSE))-AM42)</f>
        <v>306.00900000000007</v>
      </c>
      <c r="AN104" s="62">
        <f ca="1">MAX(0,OFFSET(Licence_IBEC,MATCH($B104,'Licence Info'!$B$40:$B$63,FALSE),MATCH(Control!AN$101,'Licence Info'!$C$37:$DW$37,FALSE))*$C$9+OFFSET(Licence_Subst,MATCH($B104,'Licence Info'!$B$74:$B$97,FALSE),MATCH(Control!AN$101,'Licence Info'!$C$71:$DW$71,FALSE))*$C$9+OFFSET(Licence_OIEC,MATCH($B104,'Licence Info'!$B$108:$B$131,FALSE),MATCH(Control!AN$101,'Licence Info'!$C$105:$DW$105,FALSE))-AN42)</f>
        <v>306.00900000000007</v>
      </c>
      <c r="AO104" s="62">
        <f ca="1">MAX(0,OFFSET(Licence_IBEC,MATCH($B104,'Licence Info'!$B$40:$B$63,FALSE),MATCH(Control!AO$101,'Licence Info'!$C$37:$DW$37,FALSE))*$C$9+OFFSET(Licence_Subst,MATCH($B104,'Licence Info'!$B$74:$B$97,FALSE),MATCH(Control!AO$101,'Licence Info'!$C$71:$DW$71,FALSE))*$C$9+OFFSET(Licence_OIEC,MATCH($B104,'Licence Info'!$B$108:$B$131,FALSE),MATCH(Control!AO$101,'Licence Info'!$C$105:$DW$105,FALSE))-AO42)</f>
        <v>306.00900000000007</v>
      </c>
      <c r="AP104" s="62">
        <f ca="1">MAX(0,OFFSET(Licence_IBEC,MATCH($B104,'Licence Info'!$B$40:$B$63,FALSE),MATCH(Control!AP$101,'Licence Info'!$C$37:$DW$37,FALSE))*$C$9+OFFSET(Licence_Subst,MATCH($B104,'Licence Info'!$B$74:$B$97,FALSE),MATCH(Control!AP$101,'Licence Info'!$C$71:$DW$71,FALSE))*$C$9+OFFSET(Licence_OIEC,MATCH($B104,'Licence Info'!$B$108:$B$131,FALSE),MATCH(Control!AP$101,'Licence Info'!$C$105:$DW$105,FALSE))-AP42)</f>
        <v>306.00900000000007</v>
      </c>
      <c r="AQ104" s="62">
        <f ca="1">MAX(0,OFFSET(Licence_IBEC,MATCH($B104,'Licence Info'!$B$40:$B$63,FALSE),MATCH(Control!AQ$101,'Licence Info'!$C$37:$DW$37,FALSE))*$C$9+OFFSET(Licence_Subst,MATCH($B104,'Licence Info'!$B$74:$B$97,FALSE),MATCH(Control!AQ$101,'Licence Info'!$C$71:$DW$71,FALSE))*$C$9+OFFSET(Licence_OIEC,MATCH($B104,'Licence Info'!$B$108:$B$131,FALSE),MATCH(Control!AQ$101,'Licence Info'!$C$105:$DW$105,FALSE))-AQ42)</f>
        <v>306.00900000000007</v>
      </c>
      <c r="AR104" s="62">
        <f ca="1">MAX(0,OFFSET(Licence_IBEC,MATCH($B104,'Licence Info'!$B$40:$B$63,FALSE),MATCH(Control!AR$101,'Licence Info'!$C$37:$DW$37,FALSE))*$C$9+OFFSET(Licence_Subst,MATCH($B104,'Licence Info'!$B$74:$B$97,FALSE),MATCH(Control!AR$101,'Licence Info'!$C$71:$DW$71,FALSE))*$C$9+OFFSET(Licence_OIEC,MATCH($B104,'Licence Info'!$B$108:$B$131,FALSE),MATCH(Control!AR$101,'Licence Info'!$C$105:$DW$105,FALSE))-AR42)</f>
        <v>306.00900000000007</v>
      </c>
      <c r="AS104" s="62">
        <f ca="1">MAX(0,OFFSET(Licence_IBEC,MATCH($B104,'Licence Info'!$B$40:$B$63,FALSE),MATCH(Control!AS$101,'Licence Info'!$C$37:$DW$37,FALSE))*$C$9+OFFSET(Licence_Subst,MATCH($B104,'Licence Info'!$B$74:$B$97,FALSE),MATCH(Control!AS$101,'Licence Info'!$C$71:$DW$71,FALSE))*$C$9+OFFSET(Licence_OIEC,MATCH($B104,'Licence Info'!$B$108:$B$131,FALSE),MATCH(Control!AS$101,'Licence Info'!$C$105:$DW$105,FALSE))-AS42)</f>
        <v>306.00900000000007</v>
      </c>
      <c r="AT104" s="62">
        <f ca="1">MAX(0,OFFSET(Licence_IBEC,MATCH($B104,'Licence Info'!$B$40:$B$63,FALSE),MATCH(Control!AT$101,'Licence Info'!$C$37:$DW$37,FALSE))*$C$9+OFFSET(Licence_Subst,MATCH($B104,'Licence Info'!$B$74:$B$97,FALSE),MATCH(Control!AT$101,'Licence Info'!$C$71:$DW$71,FALSE))*$C$9+OFFSET(Licence_OIEC,MATCH($B104,'Licence Info'!$B$108:$B$131,FALSE),MATCH(Control!AT$101,'Licence Info'!$C$105:$DW$105,FALSE))-AT42)</f>
        <v>306.00900000000007</v>
      </c>
      <c r="AU104" s="62">
        <f ca="1">MAX(0,OFFSET(Licence_IBEC,MATCH($B104,'Licence Info'!$B$40:$B$63,FALSE),MATCH(Control!AU$101,'Licence Info'!$C$37:$DW$37,FALSE))*$C$9+OFFSET(Licence_Subst,MATCH($B104,'Licence Info'!$B$74:$B$97,FALSE),MATCH(Control!AU$101,'Licence Info'!$C$71:$DW$71,FALSE))*$C$9+OFFSET(Licence_OIEC,MATCH($B104,'Licence Info'!$B$108:$B$131,FALSE),MATCH(Control!AU$101,'Licence Info'!$C$105:$DW$105,FALSE))-AU42)</f>
        <v>306.00900000000007</v>
      </c>
      <c r="AV104" s="62">
        <f ca="1">MAX(0,OFFSET(Licence_IBEC,MATCH($B104,'Licence Info'!$B$40:$B$63,FALSE),MATCH(Control!AV$101,'Licence Info'!$C$37:$DW$37,FALSE))*$C$9+OFFSET(Licence_Subst,MATCH($B104,'Licence Info'!$B$74:$B$97,FALSE),MATCH(Control!AV$101,'Licence Info'!$C$71:$DW$71,FALSE))*$C$9+OFFSET(Licence_OIEC,MATCH($B104,'Licence Info'!$B$108:$B$131,FALSE),MATCH(Control!AV$101,'Licence Info'!$C$105:$DW$105,FALSE))-AV42)</f>
        <v>306.00900000000007</v>
      </c>
      <c r="AW104" s="62">
        <f ca="1">MAX(0,OFFSET(Licence_IBEC,MATCH($B104,'Licence Info'!$B$40:$B$63,FALSE),MATCH(Control!AW$101,'Licence Info'!$C$37:$DW$37,FALSE))*$C$9+OFFSET(Licence_Subst,MATCH($B104,'Licence Info'!$B$74:$B$97,FALSE),MATCH(Control!AW$101,'Licence Info'!$C$71:$DW$71,FALSE))*$C$9+OFFSET(Licence_OIEC,MATCH($B104,'Licence Info'!$B$108:$B$131,FALSE),MATCH(Control!AW$101,'Licence Info'!$C$105:$DW$105,FALSE))-AW42)</f>
        <v>306.00900000000007</v>
      </c>
      <c r="AX104" s="62">
        <f ca="1">MAX(0,OFFSET(Licence_IBEC,MATCH($B104,'Licence Info'!$B$40:$B$63,FALSE),MATCH(Control!AX$101,'Licence Info'!$C$37:$DW$37,FALSE))*$C$9+OFFSET(Licence_Subst,MATCH($B104,'Licence Info'!$B$74:$B$97,FALSE),MATCH(Control!AX$101,'Licence Info'!$C$71:$DW$71,FALSE))*$C$9+OFFSET(Licence_OIEC,MATCH($B104,'Licence Info'!$B$108:$B$131,FALSE),MATCH(Control!AX$101,'Licence Info'!$C$105:$DW$105,FALSE))-AX42)</f>
        <v>306.00900000000007</v>
      </c>
      <c r="AY104" s="62">
        <f ca="1">MAX(0,OFFSET(Licence_IBEC,MATCH($B104,'Licence Info'!$B$40:$B$63,FALSE),MATCH(Control!AY$101,'Licence Info'!$C$37:$DW$37,FALSE))*$C$9+OFFSET(Licence_Subst,MATCH($B104,'Licence Info'!$B$74:$B$97,FALSE),MATCH(Control!AY$101,'Licence Info'!$C$71:$DW$71,FALSE))*$C$9+OFFSET(Licence_OIEC,MATCH($B104,'Licence Info'!$B$108:$B$131,FALSE),MATCH(Control!AY$101,'Licence Info'!$C$105:$DW$105,FALSE))-AY42)</f>
        <v>306.00900000000007</v>
      </c>
      <c r="AZ104" s="62">
        <f ca="1">MAX(0,OFFSET(Licence_IBEC,MATCH($B104,'Licence Info'!$B$40:$B$63,FALSE),MATCH(Control!AZ$101,'Licence Info'!$C$37:$DW$37,FALSE))*$C$9+OFFSET(Licence_Subst,MATCH($B104,'Licence Info'!$B$74:$B$97,FALSE),MATCH(Control!AZ$101,'Licence Info'!$C$71:$DW$71,FALSE))*$C$9+OFFSET(Licence_OIEC,MATCH($B104,'Licence Info'!$B$108:$B$131,FALSE),MATCH(Control!AZ$101,'Licence Info'!$C$105:$DW$105,FALSE))-AZ42)</f>
        <v>306.00900000000007</v>
      </c>
      <c r="BA104" s="62">
        <f ca="1">MAX(0,OFFSET(Licence_IBEC,MATCH($B104,'Licence Info'!$B$40:$B$63,FALSE),MATCH(Control!BA$101,'Licence Info'!$C$37:$DW$37,FALSE))*$C$9+OFFSET(Licence_Subst,MATCH($B104,'Licence Info'!$B$74:$B$97,FALSE),MATCH(Control!BA$101,'Licence Info'!$C$71:$DW$71,FALSE))*$C$9+OFFSET(Licence_OIEC,MATCH($B104,'Licence Info'!$B$108:$B$131,FALSE),MATCH(Control!BA$101,'Licence Info'!$C$105:$DW$105,FALSE))-BA42)</f>
        <v>306.00900000000007</v>
      </c>
      <c r="BB104" s="62">
        <f ca="1">MAX(0,OFFSET(Licence_IBEC,MATCH($B104,'Licence Info'!$B$40:$B$63,FALSE),MATCH(Control!BB$101,'Licence Info'!$C$37:$DW$37,FALSE))*$C$9+OFFSET(Licence_Subst,MATCH($B104,'Licence Info'!$B$74:$B$97,FALSE),MATCH(Control!BB$101,'Licence Info'!$C$71:$DW$71,FALSE))*$C$9+OFFSET(Licence_OIEC,MATCH($B104,'Licence Info'!$B$108:$B$131,FALSE),MATCH(Control!BB$101,'Licence Info'!$C$105:$DW$105,FALSE))-BB42)</f>
        <v>306.00900000000007</v>
      </c>
      <c r="BC104" s="62">
        <f ca="1">MAX(0,OFFSET(Licence_IBEC,MATCH($B104,'Licence Info'!$B$40:$B$63,FALSE),MATCH(Control!BC$101,'Licence Info'!$C$37:$DW$37,FALSE))*$C$9+OFFSET(Licence_Subst,MATCH($B104,'Licence Info'!$B$74:$B$97,FALSE),MATCH(Control!BC$101,'Licence Info'!$C$71:$DW$71,FALSE))*$C$9+OFFSET(Licence_OIEC,MATCH($B104,'Licence Info'!$B$108:$B$131,FALSE),MATCH(Control!BC$101,'Licence Info'!$C$105:$DW$105,FALSE))-BC42)</f>
        <v>306.00900000000007</v>
      </c>
      <c r="BD104" s="62">
        <f ca="1">MAX(0,OFFSET(Licence_IBEC,MATCH($B104,'Licence Info'!$B$40:$B$63,FALSE),MATCH(Control!BD$101,'Licence Info'!$C$37:$DW$37,FALSE))*$C$9+OFFSET(Licence_Subst,MATCH($B104,'Licence Info'!$B$74:$B$97,FALSE),MATCH(Control!BD$101,'Licence Info'!$C$71:$DW$71,FALSE))*$C$9+OFFSET(Licence_OIEC,MATCH($B104,'Licence Info'!$B$108:$B$131,FALSE),MATCH(Control!BD$101,'Licence Info'!$C$105:$DW$105,FALSE))-BD42)</f>
        <v>306.00900000000007</v>
      </c>
      <c r="BE104" s="62">
        <f ca="1">MAX(0,OFFSET(Licence_IBEC,MATCH($B104,'Licence Info'!$B$40:$B$63,FALSE),MATCH(Control!BE$101,'Licence Info'!$C$37:$DW$37,FALSE))*$C$9+OFFSET(Licence_Subst,MATCH($B104,'Licence Info'!$B$74:$B$97,FALSE),MATCH(Control!BE$101,'Licence Info'!$C$71:$DW$71,FALSE))*$C$9+OFFSET(Licence_OIEC,MATCH($B104,'Licence Info'!$B$108:$B$131,FALSE),MATCH(Control!BE$101,'Licence Info'!$C$105:$DW$105,FALSE))-BE42)</f>
        <v>306.00900000000007</v>
      </c>
      <c r="BF104" s="62">
        <f ca="1">MAX(0,OFFSET(Licence_IBEC,MATCH($B104,'Licence Info'!$B$40:$B$63,FALSE),MATCH(Control!BF$101,'Licence Info'!$C$37:$DW$37,FALSE))*$C$9+OFFSET(Licence_Subst,MATCH($B104,'Licence Info'!$B$74:$B$97,FALSE),MATCH(Control!BF$101,'Licence Info'!$C$71:$DW$71,FALSE))*$C$9+OFFSET(Licence_OIEC,MATCH($B104,'Licence Info'!$B$108:$B$131,FALSE),MATCH(Control!BF$101,'Licence Info'!$C$105:$DW$105,FALSE))-BF42)</f>
        <v>306.00900000000007</v>
      </c>
      <c r="BG104" s="62">
        <f ca="1">MAX(0,OFFSET(Licence_IBEC,MATCH($B104,'Licence Info'!$B$40:$B$63,FALSE),MATCH(Control!BG$101,'Licence Info'!$C$37:$DW$37,FALSE))*$C$9+OFFSET(Licence_Subst,MATCH($B104,'Licence Info'!$B$74:$B$97,FALSE),MATCH(Control!BG$101,'Licence Info'!$C$71:$DW$71,FALSE))*$C$9+OFFSET(Licence_OIEC,MATCH($B104,'Licence Info'!$B$108:$B$131,FALSE),MATCH(Control!BG$101,'Licence Info'!$C$105:$DW$105,FALSE))-BG42)</f>
        <v>306.00900000000007</v>
      </c>
      <c r="BH104" s="62">
        <f ca="1">MAX(0,OFFSET(Licence_IBEC,MATCH($B104,'Licence Info'!$B$40:$B$63,FALSE),MATCH(Control!BH$101,'Licence Info'!$C$37:$DW$37,FALSE))*$C$9+OFFSET(Licence_Subst,MATCH($B104,'Licence Info'!$B$74:$B$97,FALSE),MATCH(Control!BH$101,'Licence Info'!$C$71:$DW$71,FALSE))*$C$9+OFFSET(Licence_OIEC,MATCH($B104,'Licence Info'!$B$108:$B$131,FALSE),MATCH(Control!BH$101,'Licence Info'!$C$105:$DW$105,FALSE))-BH42)</f>
        <v>306.00900000000007</v>
      </c>
      <c r="BI104" s="62">
        <f ca="1">MAX(0,OFFSET(Licence_IBEC,MATCH($B104,'Licence Info'!$B$40:$B$63,FALSE),MATCH(Control!BI$101,'Licence Info'!$C$37:$DW$37,FALSE))*$C$9+OFFSET(Licence_Subst,MATCH($B104,'Licence Info'!$B$74:$B$97,FALSE),MATCH(Control!BI$101,'Licence Info'!$C$71:$DW$71,FALSE))*$C$9+OFFSET(Licence_OIEC,MATCH($B104,'Licence Info'!$B$108:$B$131,FALSE),MATCH(Control!BI$101,'Licence Info'!$C$105:$DW$105,FALSE))-BI42)</f>
        <v>306.00900000000007</v>
      </c>
      <c r="BJ104" s="62">
        <f ca="1">MAX(0,OFFSET(Licence_IBEC,MATCH($B104,'Licence Info'!$B$40:$B$63,FALSE),MATCH(Control!BJ$101,'Licence Info'!$C$37:$DW$37,FALSE))*$C$9+OFFSET(Licence_Subst,MATCH($B104,'Licence Info'!$B$74:$B$97,FALSE),MATCH(Control!BJ$101,'Licence Info'!$C$71:$DW$71,FALSE))*$C$9+OFFSET(Licence_OIEC,MATCH($B104,'Licence Info'!$B$108:$B$131,FALSE),MATCH(Control!BJ$101,'Licence Info'!$C$105:$DW$105,FALSE))-BJ42)</f>
        <v>306.00900000000007</v>
      </c>
      <c r="BK104" s="62">
        <f ca="1">MAX(0,OFFSET(Licence_IBEC,MATCH($B104,'Licence Info'!$B$40:$B$63,FALSE),MATCH(Control!BK$101,'Licence Info'!$C$37:$DW$37,FALSE))*$C$9+OFFSET(Licence_Subst,MATCH($B104,'Licence Info'!$B$74:$B$97,FALSE),MATCH(Control!BK$101,'Licence Info'!$C$71:$DW$71,FALSE))*$C$9+OFFSET(Licence_OIEC,MATCH($B104,'Licence Info'!$B$108:$B$131,FALSE),MATCH(Control!BK$101,'Licence Info'!$C$105:$DW$105,FALSE))-BK42)</f>
        <v>306.00900000000007</v>
      </c>
    </row>
    <row r="105" spans="2:63" x14ac:dyDescent="0.2">
      <c r="B105" s="23" t="str">
        <f t="shared" ref="B105:B124" si="13">B43</f>
        <v>Easington</v>
      </c>
      <c r="C105" s="62">
        <f ca="1">MAX(0,OFFSET(Licence_IBEC,MATCH($B105,'Licence Info'!$B$40:$B$63,FALSE),MATCH(Control!C$101,'Licence Info'!$C$37:$DW$37,FALSE))*$C$9+OFFSET(Licence_Subst,MATCH($B105,'Licence Info'!$B$74:$B$97,FALSE),MATCH(Control!C$101,'Licence Info'!$C$71:$DW$71,FALSE))*$C$9+OFFSET(Licence_OIEC,MATCH($B105,'Licence Info'!$B$108:$B$131,FALSE),MATCH(Control!C$101,'Licence Info'!$C$105:$DW$105,FALSE))-C43)</f>
        <v>221.02127300000006</v>
      </c>
      <c r="D105" s="62">
        <f ca="1">MAX(0,OFFSET(Licence_IBEC,MATCH($B105,'Licence Info'!$B$40:$B$63,FALSE),MATCH(Control!D$101,'Licence Info'!$C$37:$DW$37,FALSE))*$C$9+OFFSET(Licence_Subst,MATCH($B105,'Licence Info'!$B$74:$B$97,FALSE),MATCH(Control!D$101,'Licence Info'!$C$71:$DW$71,FALSE))*$C$9+OFFSET(Licence_OIEC,MATCH($B105,'Licence Info'!$B$108:$B$131,FALSE),MATCH(Control!D$101,'Licence Info'!$C$105:$DW$105,FALSE))-D43)</f>
        <v>0</v>
      </c>
      <c r="E105" s="62">
        <f ca="1">MAX(0,OFFSET(Licence_IBEC,MATCH($B105,'Licence Info'!$B$40:$B$63,FALSE),MATCH(Control!E$101,'Licence Info'!$C$37:$DW$37,FALSE))*$C$9+OFFSET(Licence_Subst,MATCH($B105,'Licence Info'!$B$74:$B$97,FALSE),MATCH(Control!E$101,'Licence Info'!$C$71:$DW$71,FALSE))*$C$9+OFFSET(Licence_OIEC,MATCH($B105,'Licence Info'!$B$108:$B$131,FALSE),MATCH(Control!E$101,'Licence Info'!$C$105:$DW$105,FALSE))-E43)</f>
        <v>1031.4699270000001</v>
      </c>
      <c r="F105" s="62">
        <f ca="1">MAX(0,OFFSET(Licence_IBEC,MATCH($B105,'Licence Info'!$B$40:$B$63,FALSE),MATCH(Control!F$101,'Licence Info'!$C$37:$DW$37,FALSE))*$C$9+OFFSET(Licence_Subst,MATCH($B105,'Licence Info'!$B$74:$B$97,FALSE),MATCH(Control!F$101,'Licence Info'!$C$71:$DW$71,FALSE))*$C$9+OFFSET(Licence_OIEC,MATCH($B105,'Licence Info'!$B$108:$B$131,FALSE),MATCH(Control!F$101,'Licence Info'!$C$105:$DW$105,FALSE))-F43)</f>
        <v>1032.7699270000003</v>
      </c>
      <c r="G105" s="62">
        <f ca="1">MAX(0,OFFSET(Licence_IBEC,MATCH($B105,'Licence Info'!$B$40:$B$63,FALSE),MATCH(Control!G$101,'Licence Info'!$C$37:$DW$37,FALSE))*$C$9+OFFSET(Licence_Subst,MATCH($B105,'Licence Info'!$B$74:$B$97,FALSE),MATCH(Control!G$101,'Licence Info'!$C$71:$DW$71,FALSE))*$C$9+OFFSET(Licence_OIEC,MATCH($B105,'Licence Info'!$B$108:$B$131,FALSE),MATCH(Control!G$101,'Licence Info'!$C$105:$DW$105,FALSE))-C43)</f>
        <v>221.02127300000006</v>
      </c>
      <c r="H105" s="62">
        <f ca="1">MAX(0,OFFSET(Licence_IBEC,MATCH($B105,'Licence Info'!$B$40:$B$63,FALSE),MATCH(Control!H$101,'Licence Info'!$C$37:$DW$37,FALSE))*$C$9+OFFSET(Licence_Subst,MATCH($B105,'Licence Info'!$B$74:$B$97,FALSE),MATCH(Control!H$101,'Licence Info'!$C$71:$DW$71,FALSE))*$C$9+OFFSET(Licence_OIEC,MATCH($B105,'Licence Info'!$B$108:$B$131,FALSE),MATCH(Control!H$101,'Licence Info'!$C$105:$DW$105,FALSE))-D43)</f>
        <v>0</v>
      </c>
      <c r="I105" s="62">
        <f ca="1">MAX(0,OFFSET(Licence_IBEC,MATCH($B105,'Licence Info'!$B$40:$B$63,FALSE),MATCH(Control!I$101,'Licence Info'!$C$37:$DW$37,FALSE))*$C$9+OFFSET(Licence_Subst,MATCH($B105,'Licence Info'!$B$74:$B$97,FALSE),MATCH(Control!I$101,'Licence Info'!$C$71:$DW$71,FALSE))*$C$9+OFFSET(Licence_OIEC,MATCH($B105,'Licence Info'!$B$108:$B$131,FALSE),MATCH(Control!I$101,'Licence Info'!$C$105:$DW$105,FALSE))-E43)</f>
        <v>1031.4699270000001</v>
      </c>
      <c r="J105" s="62">
        <f ca="1">MAX(0,OFFSET(Licence_IBEC,MATCH($B105,'Licence Info'!$B$40:$B$63,FALSE),MATCH(Control!J$101,'Licence Info'!$C$37:$DW$37,FALSE))*$C$9+OFFSET(Licence_Subst,MATCH($B105,'Licence Info'!$B$74:$B$97,FALSE),MATCH(Control!J$101,'Licence Info'!$C$71:$DW$71,FALSE))*$C$9+OFFSET(Licence_OIEC,MATCH($B105,'Licence Info'!$B$108:$B$131,FALSE),MATCH(Control!J$101,'Licence Info'!$C$105:$DW$105,FALSE))-F43)</f>
        <v>1032.7699270000003</v>
      </c>
      <c r="K105" s="62">
        <f ca="1">MAX(0,OFFSET(Licence_IBEC,MATCH($B105,'Licence Info'!$B$40:$B$63,FALSE),MATCH(Control!K$101,'Licence Info'!$C$37:$DW$37,FALSE))*$C$9+OFFSET(Licence_Subst,MATCH($B105,'Licence Info'!$B$74:$B$97,FALSE),MATCH(Control!K$101,'Licence Info'!$C$71:$DW$71,FALSE))*$C$9+OFFSET(Licence_OIEC,MATCH($B105,'Licence Info'!$B$108:$B$131,FALSE),MATCH(Control!K$101,'Licence Info'!$C$105:$DW$105,FALSE))-G43)</f>
        <v>244.49364300000013</v>
      </c>
      <c r="L105" s="62">
        <f ca="1">MAX(0,OFFSET(Licence_IBEC,MATCH($B105,'Licence Info'!$B$40:$B$63,FALSE),MATCH(Control!L$101,'Licence Info'!$C$37:$DW$37,FALSE))*$C$9+OFFSET(Licence_Subst,MATCH($B105,'Licence Info'!$B$74:$B$97,FALSE),MATCH(Control!L$101,'Licence Info'!$C$71:$DW$71,FALSE))*$C$9+OFFSET(Licence_OIEC,MATCH($B105,'Licence Info'!$B$108:$B$131,FALSE),MATCH(Control!L$101,'Licence Info'!$C$105:$DW$105,FALSE))-H43)</f>
        <v>0</v>
      </c>
      <c r="M105" s="62">
        <f ca="1">MAX(0,OFFSET(Licence_IBEC,MATCH($B105,'Licence Info'!$B$40:$B$63,FALSE),MATCH(Control!M$101,'Licence Info'!$C$37:$DW$37,FALSE))*$C$9+OFFSET(Licence_Subst,MATCH($B105,'Licence Info'!$B$74:$B$97,FALSE),MATCH(Control!M$101,'Licence Info'!$C$71:$DW$71,FALSE))*$C$9+OFFSET(Licence_OIEC,MATCH($B105,'Licence Info'!$B$108:$B$131,FALSE),MATCH(Control!M$101,'Licence Info'!$C$105:$DW$105,FALSE))-I43)</f>
        <v>1079.0174490000002</v>
      </c>
      <c r="N105" s="62">
        <f ca="1">MAX(0,OFFSET(Licence_IBEC,MATCH($B105,'Licence Info'!$B$40:$B$63,FALSE),MATCH(Control!N$101,'Licence Info'!$C$37:$DW$37,FALSE))*$C$9+OFFSET(Licence_Subst,MATCH($B105,'Licence Info'!$B$74:$B$97,FALSE),MATCH(Control!N$101,'Licence Info'!$C$71:$DW$71,FALSE))*$C$9+OFFSET(Licence_OIEC,MATCH($B105,'Licence Info'!$B$108:$B$131,FALSE),MATCH(Control!N$101,'Licence Info'!$C$105:$DW$105,FALSE))-J43)</f>
        <v>1079.5174490000002</v>
      </c>
      <c r="O105" s="62">
        <f ca="1">MAX(0,OFFSET(Licence_IBEC,MATCH($B105,'Licence Info'!$B$40:$B$63,FALSE),MATCH(Control!O$101,'Licence Info'!$C$37:$DW$37,FALSE))*$C$9+OFFSET(Licence_Subst,MATCH($B105,'Licence Info'!$B$74:$B$97,FALSE),MATCH(Control!O$101,'Licence Info'!$C$71:$DW$71,FALSE))*$C$9+OFFSET(Licence_OIEC,MATCH($B105,'Licence Info'!$B$108:$B$131,FALSE),MATCH(Control!O$101,'Licence Info'!$C$105:$DW$105,FALSE))-K43)</f>
        <v>272.24889900000016</v>
      </c>
      <c r="P105" s="62">
        <f ca="1">MAX(0,OFFSET(Licence_IBEC,MATCH($B105,'Licence Info'!$B$40:$B$63,FALSE),MATCH(Control!P$101,'Licence Info'!$C$37:$DW$37,FALSE))*$C$9+OFFSET(Licence_Subst,MATCH($B105,'Licence Info'!$B$74:$B$97,FALSE),MATCH(Control!P$101,'Licence Info'!$C$71:$DW$71,FALSE))*$C$9+OFFSET(Licence_OIEC,MATCH($B105,'Licence Info'!$B$108:$B$131,FALSE),MATCH(Control!P$101,'Licence Info'!$C$105:$DW$105,FALSE))-L43)</f>
        <v>2.7123240000000806</v>
      </c>
      <c r="Q105" s="62">
        <f ca="1">MAX(0,OFFSET(Licence_IBEC,MATCH($B105,'Licence Info'!$B$40:$B$63,FALSE),MATCH(Control!Q$101,'Licence Info'!$C$37:$DW$37,FALSE))*$C$9+OFFSET(Licence_Subst,MATCH($B105,'Licence Info'!$B$74:$B$97,FALSE),MATCH(Control!Q$101,'Licence Info'!$C$71:$DW$71,FALSE))*$C$9+OFFSET(Licence_OIEC,MATCH($B105,'Licence Info'!$B$108:$B$131,FALSE),MATCH(Control!Q$101,'Licence Info'!$C$105:$DW$105,FALSE))-M43)</f>
        <v>1223.9615640000002</v>
      </c>
      <c r="R105" s="62">
        <f ca="1">MAX(0,OFFSET(Licence_IBEC,MATCH($B105,'Licence Info'!$B$40:$B$63,FALSE),MATCH(Control!R$101,'Licence Info'!$C$37:$DW$37,FALSE))*$C$9+OFFSET(Licence_Subst,MATCH($B105,'Licence Info'!$B$74:$B$97,FALSE),MATCH(Control!R$101,'Licence Info'!$C$71:$DW$71,FALSE))*$C$9+OFFSET(Licence_OIEC,MATCH($B105,'Licence Info'!$B$108:$B$131,FALSE),MATCH(Control!R$101,'Licence Info'!$C$105:$DW$105,FALSE))-N43)</f>
        <v>1224.4615640000002</v>
      </c>
      <c r="S105" s="62">
        <f ca="1">MAX(0,OFFSET(Licence_IBEC,MATCH($B105,'Licence Info'!$B$40:$B$63,FALSE),MATCH(Control!S$101,'Licence Info'!$C$37:$DW$37,FALSE))*$C$9+OFFSET(Licence_Subst,MATCH($B105,'Licence Info'!$B$74:$B$97,FALSE),MATCH(Control!S$101,'Licence Info'!$C$71:$DW$71,FALSE))*$C$9+OFFSET(Licence_OIEC,MATCH($B105,'Licence Info'!$B$108:$B$131,FALSE),MATCH(Control!S$101,'Licence Info'!$C$105:$DW$105,FALSE))-O43)</f>
        <v>264.41878700000018</v>
      </c>
      <c r="T105" s="62">
        <f ca="1">MAX(0,OFFSET(Licence_IBEC,MATCH($B105,'Licence Info'!$B$40:$B$63,FALSE),MATCH(Control!T$101,'Licence Info'!$C$37:$DW$37,FALSE))*$C$9+OFFSET(Licence_Subst,MATCH($B105,'Licence Info'!$B$74:$B$97,FALSE),MATCH(Control!T$101,'Licence Info'!$C$71:$DW$71,FALSE))*$C$9+OFFSET(Licence_OIEC,MATCH($B105,'Licence Info'!$B$108:$B$131,FALSE),MATCH(Control!T$101,'Licence Info'!$C$105:$DW$105,FALSE))-P43)</f>
        <v>0</v>
      </c>
      <c r="U105" s="62">
        <f ca="1">MAX(0,OFFSET(Licence_IBEC,MATCH($B105,'Licence Info'!$B$40:$B$63,FALSE),MATCH(Control!U$101,'Licence Info'!$C$37:$DW$37,FALSE))*$C$9+OFFSET(Licence_Subst,MATCH($B105,'Licence Info'!$B$74:$B$97,FALSE),MATCH(Control!U$101,'Licence Info'!$C$71:$DW$71,FALSE))*$C$9+OFFSET(Licence_OIEC,MATCH($B105,'Licence Info'!$B$108:$B$131,FALSE),MATCH(Control!U$101,'Licence Info'!$C$105:$DW$105,FALSE))-Q43)</f>
        <v>1227.6824570000001</v>
      </c>
      <c r="V105" s="62">
        <f ca="1">MAX(0,OFFSET(Licence_IBEC,MATCH($B105,'Licence Info'!$B$40:$B$63,FALSE),MATCH(Control!V$101,'Licence Info'!$C$37:$DW$37,FALSE))*$C$9+OFFSET(Licence_Subst,MATCH($B105,'Licence Info'!$B$74:$B$97,FALSE),MATCH(Control!V$101,'Licence Info'!$C$71:$DW$71,FALSE))*$C$9+OFFSET(Licence_OIEC,MATCH($B105,'Licence Info'!$B$108:$B$131,FALSE),MATCH(Control!V$101,'Licence Info'!$C$105:$DW$105,FALSE))-R43)</f>
        <v>1227.6824570000001</v>
      </c>
      <c r="W105" s="62">
        <f ca="1">MAX(0,OFFSET(Licence_IBEC,MATCH($B105,'Licence Info'!$B$40:$B$63,FALSE),MATCH(Control!W$101,'Licence Info'!$C$37:$DW$37,FALSE))*$C$9+OFFSET(Licence_Subst,MATCH($B105,'Licence Info'!$B$74:$B$97,FALSE),MATCH(Control!W$101,'Licence Info'!$C$71:$DW$71,FALSE))*$C$9+OFFSET(Licence_OIEC,MATCH($B105,'Licence Info'!$B$108:$B$131,FALSE),MATCH(Control!W$101,'Licence Info'!$C$105:$DW$105,FALSE))-S43)</f>
        <v>384.22685400000012</v>
      </c>
      <c r="X105" s="62">
        <f ca="1">MAX(0,OFFSET(Licence_IBEC,MATCH($B105,'Licence Info'!$B$40:$B$63,FALSE),MATCH(Control!X$101,'Licence Info'!$C$37:$DW$37,FALSE))*$C$9+OFFSET(Licence_Subst,MATCH($B105,'Licence Info'!$B$74:$B$97,FALSE),MATCH(Control!X$101,'Licence Info'!$C$71:$DW$71,FALSE))*$C$9+OFFSET(Licence_OIEC,MATCH($B105,'Licence Info'!$B$108:$B$131,FALSE),MATCH(Control!X$101,'Licence Info'!$C$105:$DW$105,FALSE))-T43)</f>
        <v>253.26544100000012</v>
      </c>
      <c r="Y105" s="62">
        <f ca="1">MAX(0,OFFSET(Licence_IBEC,MATCH($B105,'Licence Info'!$B$40:$B$63,FALSE),MATCH(Control!Y$101,'Licence Info'!$C$37:$DW$37,FALSE))*$C$9+OFFSET(Licence_Subst,MATCH($B105,'Licence Info'!$B$74:$B$97,FALSE),MATCH(Control!Y$101,'Licence Info'!$C$71:$DW$71,FALSE))*$C$9+OFFSET(Licence_OIEC,MATCH($B105,'Licence Info'!$B$108:$B$131,FALSE),MATCH(Control!Y$101,'Licence Info'!$C$105:$DW$105,FALSE))-U43)</f>
        <v>1230.7268540000002</v>
      </c>
      <c r="Z105" s="62">
        <f ca="1">MAX(0,OFFSET(Licence_IBEC,MATCH($B105,'Licence Info'!$B$40:$B$63,FALSE),MATCH(Control!Z$101,'Licence Info'!$C$37:$DW$37,FALSE))*$C$9+OFFSET(Licence_Subst,MATCH($B105,'Licence Info'!$B$74:$B$97,FALSE),MATCH(Control!Z$101,'Licence Info'!$C$71:$DW$71,FALSE))*$C$9+OFFSET(Licence_OIEC,MATCH($B105,'Licence Info'!$B$108:$B$131,FALSE),MATCH(Control!Z$101,'Licence Info'!$C$105:$DW$105,FALSE))-V43)</f>
        <v>1231.2268540000002</v>
      </c>
      <c r="AA105" s="62">
        <f ca="1">MAX(0,OFFSET(Licence_IBEC,MATCH($B105,'Licence Info'!$B$40:$B$63,FALSE),MATCH(Control!AA$101,'Licence Info'!$C$37:$DW$37,FALSE))*$C$9+OFFSET(Licence_Subst,MATCH($B105,'Licence Info'!$B$74:$B$97,FALSE),MATCH(Control!AA$101,'Licence Info'!$C$71:$DW$71,FALSE))*$C$9+OFFSET(Licence_OIEC,MATCH($B105,'Licence Info'!$B$108:$B$131,FALSE),MATCH(Control!AA$101,'Licence Info'!$C$105:$DW$105,FALSE))-W43)</f>
        <v>444.79438800000014</v>
      </c>
      <c r="AB105" s="62">
        <f ca="1">MAX(0,OFFSET(Licence_IBEC,MATCH($B105,'Licence Info'!$B$40:$B$63,FALSE),MATCH(Control!AB$101,'Licence Info'!$C$37:$DW$37,FALSE))*$C$9+OFFSET(Licence_Subst,MATCH($B105,'Licence Info'!$B$74:$B$97,FALSE),MATCH(Control!AB$101,'Licence Info'!$C$71:$DW$71,FALSE))*$C$9+OFFSET(Licence_OIEC,MATCH($B105,'Licence Info'!$B$108:$B$131,FALSE),MATCH(Control!AB$101,'Licence Info'!$C$105:$DW$105,FALSE))-X43)</f>
        <v>391.19438800000012</v>
      </c>
      <c r="AC105" s="62">
        <f ca="1">MAX(0,OFFSET(Licence_IBEC,MATCH($B105,'Licence Info'!$B$40:$B$63,FALSE),MATCH(Control!AC$101,'Licence Info'!$C$37:$DW$37,FALSE))*$C$9+OFFSET(Licence_Subst,MATCH($B105,'Licence Info'!$B$74:$B$97,FALSE),MATCH(Control!AC$101,'Licence Info'!$C$71:$DW$71,FALSE))*$C$9+OFFSET(Licence_OIEC,MATCH($B105,'Licence Info'!$B$108:$B$131,FALSE),MATCH(Control!AC$101,'Licence Info'!$C$105:$DW$105,FALSE))-Y43)</f>
        <v>1233.9128290000001</v>
      </c>
      <c r="AD105" s="62">
        <f ca="1">MAX(0,OFFSET(Licence_IBEC,MATCH($B105,'Licence Info'!$B$40:$B$63,FALSE),MATCH(Control!AD$101,'Licence Info'!$C$37:$DW$37,FALSE))*$C$9+OFFSET(Licence_Subst,MATCH($B105,'Licence Info'!$B$74:$B$97,FALSE),MATCH(Control!AD$101,'Licence Info'!$C$71:$DW$71,FALSE))*$C$9+OFFSET(Licence_OIEC,MATCH($B105,'Licence Info'!$B$108:$B$131,FALSE),MATCH(Control!AD$101,'Licence Info'!$C$105:$DW$105,FALSE))-Z43)</f>
        <v>1234.3128290000002</v>
      </c>
      <c r="AE105" s="62">
        <f ca="1">MAX(0,OFFSET(Licence_IBEC,MATCH($B105,'Licence Info'!$B$40:$B$63,FALSE),MATCH(Control!AE$101,'Licence Info'!$C$37:$DW$37,FALSE))*$C$9+OFFSET(Licence_Subst,MATCH($B105,'Licence Info'!$B$74:$B$97,FALSE),MATCH(Control!AE$101,'Licence Info'!$C$71:$DW$71,FALSE))*$C$9+OFFSET(Licence_OIEC,MATCH($B105,'Licence Info'!$B$108:$B$131,FALSE),MATCH(Control!AE$101,'Licence Info'!$C$105:$DW$105,FALSE))-AA43)</f>
        <v>507.65823900000021</v>
      </c>
      <c r="AF105" s="62">
        <f ca="1">MAX(0,OFFSET(Licence_IBEC,MATCH($B105,'Licence Info'!$B$40:$B$63,FALSE),MATCH(Control!AF$101,'Licence Info'!$C$37:$DW$37,FALSE))*$C$9+OFFSET(Licence_Subst,MATCH($B105,'Licence Info'!$B$74:$B$97,FALSE),MATCH(Control!AF$101,'Licence Info'!$C$71:$DW$71,FALSE))*$C$9+OFFSET(Licence_OIEC,MATCH($B105,'Licence Info'!$B$108:$B$131,FALSE),MATCH(Control!AF$101,'Licence Info'!$C$105:$DW$105,FALSE))-AB43)</f>
        <v>506.76935100000014</v>
      </c>
      <c r="AG105" s="62">
        <f ca="1">MAX(0,OFFSET(Licence_IBEC,MATCH($B105,'Licence Info'!$B$40:$B$63,FALSE),MATCH(Control!AG$101,'Licence Info'!$C$37:$DW$37,FALSE))*$C$9+OFFSET(Licence_Subst,MATCH($B105,'Licence Info'!$B$74:$B$97,FALSE),MATCH(Control!AG$101,'Licence Info'!$C$71:$DW$71,FALSE))*$C$9+OFFSET(Licence_OIEC,MATCH($B105,'Licence Info'!$B$108:$B$131,FALSE),MATCH(Control!AG$101,'Licence Info'!$C$105:$DW$105,FALSE))-AC43)</f>
        <v>1236.9537950000001</v>
      </c>
      <c r="AH105" s="62">
        <f ca="1">MAX(0,OFFSET(Licence_IBEC,MATCH($B105,'Licence Info'!$B$40:$B$63,FALSE),MATCH(Control!AH$101,'Licence Info'!$C$37:$DW$37,FALSE))*$C$9+OFFSET(Licence_Subst,MATCH($B105,'Licence Info'!$B$74:$B$97,FALSE),MATCH(Control!AH$101,'Licence Info'!$C$71:$DW$71,FALSE))*$C$9+OFFSET(Licence_OIEC,MATCH($B105,'Licence Info'!$B$108:$B$131,FALSE),MATCH(Control!AH$101,'Licence Info'!$C$105:$DW$105,FALSE))-AD43)</f>
        <v>1236.9537950000001</v>
      </c>
      <c r="AI105" s="62">
        <f ca="1">MAX(0,OFFSET(Licence_IBEC,MATCH($B105,'Licence Info'!$B$40:$B$63,FALSE),MATCH(Control!AI$101,'Licence Info'!$C$37:$DW$37,FALSE))*$C$9+OFFSET(Licence_Subst,MATCH($B105,'Licence Info'!$B$74:$B$97,FALSE),MATCH(Control!AI$101,'Licence Info'!$C$71:$DW$71,FALSE))*$C$9+OFFSET(Licence_OIEC,MATCH($B105,'Licence Info'!$B$108:$B$131,FALSE),MATCH(Control!AI$101,'Licence Info'!$C$105:$DW$105,FALSE))-AE43)</f>
        <v>631.83500000000015</v>
      </c>
      <c r="AJ105" s="62">
        <f ca="1">MAX(0,OFFSET(Licence_IBEC,MATCH($B105,'Licence Info'!$B$40:$B$63,FALSE),MATCH(Control!AJ$101,'Licence Info'!$C$37:$DW$37,FALSE))*$C$9+OFFSET(Licence_Subst,MATCH($B105,'Licence Info'!$B$74:$B$97,FALSE),MATCH(Control!AJ$101,'Licence Info'!$C$71:$DW$71,FALSE))*$C$9+OFFSET(Licence_OIEC,MATCH($B105,'Licence Info'!$B$108:$B$131,FALSE),MATCH(Control!AJ$101,'Licence Info'!$C$105:$DW$105,FALSE))-AF43)</f>
        <v>630.9461110000002</v>
      </c>
      <c r="AK105" s="62">
        <f ca="1">MAX(0,OFFSET(Licence_IBEC,MATCH($B105,'Licence Info'!$B$40:$B$63,FALSE),MATCH(Control!AK$101,'Licence Info'!$C$37:$DW$37,FALSE))*$C$9+OFFSET(Licence_Subst,MATCH($B105,'Licence Info'!$B$74:$B$97,FALSE),MATCH(Control!AK$101,'Licence Info'!$C$71:$DW$71,FALSE))*$C$9+OFFSET(Licence_OIEC,MATCH($B105,'Licence Info'!$B$108:$B$131,FALSE),MATCH(Control!AK$101,'Licence Info'!$C$105:$DW$105,FALSE))-AG43)</f>
        <v>1245.8350000000003</v>
      </c>
      <c r="AL105" s="62">
        <f ca="1">MAX(0,OFFSET(Licence_IBEC,MATCH($B105,'Licence Info'!$B$40:$B$63,FALSE),MATCH(Control!AL$101,'Licence Info'!$C$37:$DW$37,FALSE))*$C$9+OFFSET(Licence_Subst,MATCH($B105,'Licence Info'!$B$74:$B$97,FALSE),MATCH(Control!AL$101,'Licence Info'!$C$71:$DW$71,FALSE))*$C$9+OFFSET(Licence_OIEC,MATCH($B105,'Licence Info'!$B$108:$B$131,FALSE),MATCH(Control!AL$101,'Licence Info'!$C$105:$DW$105,FALSE))-AH43)</f>
        <v>1245.8350000000003</v>
      </c>
      <c r="AM105" s="62">
        <f ca="1">MAX(0,OFFSET(Licence_IBEC,MATCH($B105,'Licence Info'!$B$40:$B$63,FALSE),MATCH(Control!AM$101,'Licence Info'!$C$37:$DW$37,FALSE))*$C$9+OFFSET(Licence_Subst,MATCH($B105,'Licence Info'!$B$74:$B$97,FALSE),MATCH(Control!AM$101,'Licence Info'!$C$71:$DW$71,FALSE))*$C$9+OFFSET(Licence_OIEC,MATCH($B105,'Licence Info'!$B$108:$B$131,FALSE),MATCH(Control!AM$101,'Licence Info'!$C$105:$DW$105,FALSE))-AI43)</f>
        <v>784.43500000000017</v>
      </c>
      <c r="AN105" s="62">
        <f ca="1">MAX(0,OFFSET(Licence_IBEC,MATCH($B105,'Licence Info'!$B$40:$B$63,FALSE),MATCH(Control!AN$101,'Licence Info'!$C$37:$DW$37,FALSE))*$C$9+OFFSET(Licence_Subst,MATCH($B105,'Licence Info'!$B$74:$B$97,FALSE),MATCH(Control!AN$101,'Licence Info'!$C$71:$DW$71,FALSE))*$C$9+OFFSET(Licence_OIEC,MATCH($B105,'Licence Info'!$B$108:$B$131,FALSE),MATCH(Control!AN$101,'Licence Info'!$C$105:$DW$105,FALSE))-AJ43)</f>
        <v>784.43500000000017</v>
      </c>
      <c r="AO105" s="62">
        <f ca="1">MAX(0,OFFSET(Licence_IBEC,MATCH($B105,'Licence Info'!$B$40:$B$63,FALSE),MATCH(Control!AO$101,'Licence Info'!$C$37:$DW$37,FALSE))*$C$9+OFFSET(Licence_Subst,MATCH($B105,'Licence Info'!$B$74:$B$97,FALSE),MATCH(Control!AO$101,'Licence Info'!$C$71:$DW$71,FALSE))*$C$9+OFFSET(Licence_OIEC,MATCH($B105,'Licence Info'!$B$108:$B$131,FALSE),MATCH(Control!AO$101,'Licence Info'!$C$105:$DW$105,FALSE))-AK43)</f>
        <v>1266.4350000000002</v>
      </c>
      <c r="AP105" s="62">
        <f ca="1">MAX(0,OFFSET(Licence_IBEC,MATCH($B105,'Licence Info'!$B$40:$B$63,FALSE),MATCH(Control!AP$101,'Licence Info'!$C$37:$DW$37,FALSE))*$C$9+OFFSET(Licence_Subst,MATCH($B105,'Licence Info'!$B$74:$B$97,FALSE),MATCH(Control!AP$101,'Licence Info'!$C$71:$DW$71,FALSE))*$C$9+OFFSET(Licence_OIEC,MATCH($B105,'Licence Info'!$B$108:$B$131,FALSE),MATCH(Control!AP$101,'Licence Info'!$C$105:$DW$105,FALSE))-AL43)</f>
        <v>1266.4350000000002</v>
      </c>
      <c r="AQ105" s="62">
        <f ca="1">MAX(0,OFFSET(Licence_IBEC,MATCH($B105,'Licence Info'!$B$40:$B$63,FALSE),MATCH(Control!AQ$101,'Licence Info'!$C$37:$DW$37,FALSE))*$C$9+OFFSET(Licence_Subst,MATCH($B105,'Licence Info'!$B$74:$B$97,FALSE),MATCH(Control!AQ$101,'Licence Info'!$C$71:$DW$71,FALSE))*$C$9+OFFSET(Licence_OIEC,MATCH($B105,'Licence Info'!$B$108:$B$131,FALSE),MATCH(Control!AQ$101,'Licence Info'!$C$105:$DW$105,FALSE))-AM43)</f>
        <v>1266.4350000000002</v>
      </c>
      <c r="AR105" s="62">
        <f ca="1">MAX(0,OFFSET(Licence_IBEC,MATCH($B105,'Licence Info'!$B$40:$B$63,FALSE),MATCH(Control!AR$101,'Licence Info'!$C$37:$DW$37,FALSE))*$C$9+OFFSET(Licence_Subst,MATCH($B105,'Licence Info'!$B$74:$B$97,FALSE),MATCH(Control!AR$101,'Licence Info'!$C$71:$DW$71,FALSE))*$C$9+OFFSET(Licence_OIEC,MATCH($B105,'Licence Info'!$B$108:$B$131,FALSE),MATCH(Control!AR$101,'Licence Info'!$C$105:$DW$105,FALSE))-AN43)</f>
        <v>1266.4350000000002</v>
      </c>
      <c r="AS105" s="62">
        <f ca="1">MAX(0,OFFSET(Licence_IBEC,MATCH($B105,'Licence Info'!$B$40:$B$63,FALSE),MATCH(Control!AS$101,'Licence Info'!$C$37:$DW$37,FALSE))*$C$9+OFFSET(Licence_Subst,MATCH($B105,'Licence Info'!$B$74:$B$97,FALSE),MATCH(Control!AS$101,'Licence Info'!$C$71:$DW$71,FALSE))*$C$9+OFFSET(Licence_OIEC,MATCH($B105,'Licence Info'!$B$108:$B$131,FALSE),MATCH(Control!AS$101,'Licence Info'!$C$105:$DW$105,FALSE))-AO43)</f>
        <v>1266.4350000000002</v>
      </c>
      <c r="AT105" s="62">
        <f ca="1">MAX(0,OFFSET(Licence_IBEC,MATCH($B105,'Licence Info'!$B$40:$B$63,FALSE),MATCH(Control!AT$101,'Licence Info'!$C$37:$DW$37,FALSE))*$C$9+OFFSET(Licence_Subst,MATCH($B105,'Licence Info'!$B$74:$B$97,FALSE),MATCH(Control!AT$101,'Licence Info'!$C$71:$DW$71,FALSE))*$C$9+OFFSET(Licence_OIEC,MATCH($B105,'Licence Info'!$B$108:$B$131,FALSE),MATCH(Control!AT$101,'Licence Info'!$C$105:$DW$105,FALSE))-AP43)</f>
        <v>1266.4350000000002</v>
      </c>
      <c r="AU105" s="62">
        <f ca="1">MAX(0,OFFSET(Licence_IBEC,MATCH($B105,'Licence Info'!$B$40:$B$63,FALSE),MATCH(Control!AU$101,'Licence Info'!$C$37:$DW$37,FALSE))*$C$9+OFFSET(Licence_Subst,MATCH($B105,'Licence Info'!$B$74:$B$97,FALSE),MATCH(Control!AU$101,'Licence Info'!$C$71:$DW$71,FALSE))*$C$9+OFFSET(Licence_OIEC,MATCH($B105,'Licence Info'!$B$108:$B$131,FALSE),MATCH(Control!AU$101,'Licence Info'!$C$105:$DW$105,FALSE))-AQ43)</f>
        <v>1266.4350000000002</v>
      </c>
      <c r="AV105" s="62">
        <f ca="1">MAX(0,OFFSET(Licence_IBEC,MATCH($B105,'Licence Info'!$B$40:$B$63,FALSE),MATCH(Control!AV$101,'Licence Info'!$C$37:$DW$37,FALSE))*$C$9+OFFSET(Licence_Subst,MATCH($B105,'Licence Info'!$B$74:$B$97,FALSE),MATCH(Control!AV$101,'Licence Info'!$C$71:$DW$71,FALSE))*$C$9+OFFSET(Licence_OIEC,MATCH($B105,'Licence Info'!$B$108:$B$131,FALSE),MATCH(Control!AV$101,'Licence Info'!$C$105:$DW$105,FALSE))-AR43)</f>
        <v>1266.4350000000002</v>
      </c>
      <c r="AW105" s="62">
        <f ca="1">MAX(0,OFFSET(Licence_IBEC,MATCH($B105,'Licence Info'!$B$40:$B$63,FALSE),MATCH(Control!AW$101,'Licence Info'!$C$37:$DW$37,FALSE))*$C$9+OFFSET(Licence_Subst,MATCH($B105,'Licence Info'!$B$74:$B$97,FALSE),MATCH(Control!AW$101,'Licence Info'!$C$71:$DW$71,FALSE))*$C$9+OFFSET(Licence_OIEC,MATCH($B105,'Licence Info'!$B$108:$B$131,FALSE),MATCH(Control!AW$101,'Licence Info'!$C$105:$DW$105,FALSE))-AS43)</f>
        <v>1266.4350000000002</v>
      </c>
      <c r="AX105" s="62">
        <f ca="1">MAX(0,OFFSET(Licence_IBEC,MATCH($B105,'Licence Info'!$B$40:$B$63,FALSE),MATCH(Control!AX$101,'Licence Info'!$C$37:$DW$37,FALSE))*$C$9+OFFSET(Licence_Subst,MATCH($B105,'Licence Info'!$B$74:$B$97,FALSE),MATCH(Control!AX$101,'Licence Info'!$C$71:$DW$71,FALSE))*$C$9+OFFSET(Licence_OIEC,MATCH($B105,'Licence Info'!$B$108:$B$131,FALSE),MATCH(Control!AX$101,'Licence Info'!$C$105:$DW$105,FALSE))-AT43)</f>
        <v>1266.4350000000002</v>
      </c>
      <c r="AY105" s="62">
        <f ca="1">MAX(0,OFFSET(Licence_IBEC,MATCH($B105,'Licence Info'!$B$40:$B$63,FALSE),MATCH(Control!AY$101,'Licence Info'!$C$37:$DW$37,FALSE))*$C$9+OFFSET(Licence_Subst,MATCH($B105,'Licence Info'!$B$74:$B$97,FALSE),MATCH(Control!AY$101,'Licence Info'!$C$71:$DW$71,FALSE))*$C$9+OFFSET(Licence_OIEC,MATCH($B105,'Licence Info'!$B$108:$B$131,FALSE),MATCH(Control!AY$101,'Licence Info'!$C$105:$DW$105,FALSE))-AU43)</f>
        <v>1266.4350000000002</v>
      </c>
      <c r="AZ105" s="62">
        <f ca="1">MAX(0,OFFSET(Licence_IBEC,MATCH($B105,'Licence Info'!$B$40:$B$63,FALSE),MATCH(Control!AZ$101,'Licence Info'!$C$37:$DW$37,FALSE))*$C$9+OFFSET(Licence_Subst,MATCH($B105,'Licence Info'!$B$74:$B$97,FALSE),MATCH(Control!AZ$101,'Licence Info'!$C$71:$DW$71,FALSE))*$C$9+OFFSET(Licence_OIEC,MATCH($B105,'Licence Info'!$B$108:$B$131,FALSE),MATCH(Control!AZ$101,'Licence Info'!$C$105:$DW$105,FALSE))-AV43)</f>
        <v>1266.4350000000002</v>
      </c>
      <c r="BA105" s="62">
        <f ca="1">MAX(0,OFFSET(Licence_IBEC,MATCH($B105,'Licence Info'!$B$40:$B$63,FALSE),MATCH(Control!BA$101,'Licence Info'!$C$37:$DW$37,FALSE))*$C$9+OFFSET(Licence_Subst,MATCH($B105,'Licence Info'!$B$74:$B$97,FALSE),MATCH(Control!BA$101,'Licence Info'!$C$71:$DW$71,FALSE))*$C$9+OFFSET(Licence_OIEC,MATCH($B105,'Licence Info'!$B$108:$B$131,FALSE),MATCH(Control!BA$101,'Licence Info'!$C$105:$DW$105,FALSE))-AW43)</f>
        <v>1266.4350000000002</v>
      </c>
      <c r="BB105" s="62">
        <f ca="1">MAX(0,OFFSET(Licence_IBEC,MATCH($B105,'Licence Info'!$B$40:$B$63,FALSE),MATCH(Control!BB$101,'Licence Info'!$C$37:$DW$37,FALSE))*$C$9+OFFSET(Licence_Subst,MATCH($B105,'Licence Info'!$B$74:$B$97,FALSE),MATCH(Control!BB$101,'Licence Info'!$C$71:$DW$71,FALSE))*$C$9+OFFSET(Licence_OIEC,MATCH($B105,'Licence Info'!$B$108:$B$131,FALSE),MATCH(Control!BB$101,'Licence Info'!$C$105:$DW$105,FALSE))-AX43)</f>
        <v>1266.4350000000002</v>
      </c>
      <c r="BC105" s="62">
        <f ca="1">MAX(0,OFFSET(Licence_IBEC,MATCH($B105,'Licence Info'!$B$40:$B$63,FALSE),MATCH(Control!BC$101,'Licence Info'!$C$37:$DW$37,FALSE))*$C$9+OFFSET(Licence_Subst,MATCH($B105,'Licence Info'!$B$74:$B$97,FALSE),MATCH(Control!BC$101,'Licence Info'!$C$71:$DW$71,FALSE))*$C$9+OFFSET(Licence_OIEC,MATCH($B105,'Licence Info'!$B$108:$B$131,FALSE),MATCH(Control!BC$101,'Licence Info'!$C$105:$DW$105,FALSE))-AY43)</f>
        <v>1266.4350000000002</v>
      </c>
      <c r="BD105" s="62">
        <f ca="1">MAX(0,OFFSET(Licence_IBEC,MATCH($B105,'Licence Info'!$B$40:$B$63,FALSE),MATCH(Control!BD$101,'Licence Info'!$C$37:$DW$37,FALSE))*$C$9+OFFSET(Licence_Subst,MATCH($B105,'Licence Info'!$B$74:$B$97,FALSE),MATCH(Control!BD$101,'Licence Info'!$C$71:$DW$71,FALSE))*$C$9+OFFSET(Licence_OIEC,MATCH($B105,'Licence Info'!$B$108:$B$131,FALSE),MATCH(Control!BD$101,'Licence Info'!$C$105:$DW$105,FALSE))-AZ43)</f>
        <v>1266.4350000000002</v>
      </c>
      <c r="BE105" s="62">
        <f ca="1">MAX(0,OFFSET(Licence_IBEC,MATCH($B105,'Licence Info'!$B$40:$B$63,FALSE),MATCH(Control!BE$101,'Licence Info'!$C$37:$DW$37,FALSE))*$C$9+OFFSET(Licence_Subst,MATCH($B105,'Licence Info'!$B$74:$B$97,FALSE),MATCH(Control!BE$101,'Licence Info'!$C$71:$DW$71,FALSE))*$C$9+OFFSET(Licence_OIEC,MATCH($B105,'Licence Info'!$B$108:$B$131,FALSE),MATCH(Control!BE$101,'Licence Info'!$C$105:$DW$105,FALSE))-BA43)</f>
        <v>1266.4350000000002</v>
      </c>
      <c r="BF105" s="62">
        <f ca="1">MAX(0,OFFSET(Licence_IBEC,MATCH($B105,'Licence Info'!$B$40:$B$63,FALSE),MATCH(Control!BF$101,'Licence Info'!$C$37:$DW$37,FALSE))*$C$9+OFFSET(Licence_Subst,MATCH($B105,'Licence Info'!$B$74:$B$97,FALSE),MATCH(Control!BF$101,'Licence Info'!$C$71:$DW$71,FALSE))*$C$9+OFFSET(Licence_OIEC,MATCH($B105,'Licence Info'!$B$108:$B$131,FALSE),MATCH(Control!BF$101,'Licence Info'!$C$105:$DW$105,FALSE))-BB43)</f>
        <v>1266.4350000000002</v>
      </c>
      <c r="BG105" s="62">
        <f ca="1">MAX(0,OFFSET(Licence_IBEC,MATCH($B105,'Licence Info'!$B$40:$B$63,FALSE),MATCH(Control!BG$101,'Licence Info'!$C$37:$DW$37,FALSE))*$C$9+OFFSET(Licence_Subst,MATCH($B105,'Licence Info'!$B$74:$B$97,FALSE),MATCH(Control!BG$101,'Licence Info'!$C$71:$DW$71,FALSE))*$C$9+OFFSET(Licence_OIEC,MATCH($B105,'Licence Info'!$B$108:$B$131,FALSE),MATCH(Control!BG$101,'Licence Info'!$C$105:$DW$105,FALSE))-BC43)</f>
        <v>1266.4350000000002</v>
      </c>
      <c r="BH105" s="62">
        <f ca="1">MAX(0,OFFSET(Licence_IBEC,MATCH($B105,'Licence Info'!$B$40:$B$63,FALSE),MATCH(Control!BH$101,'Licence Info'!$C$37:$DW$37,FALSE))*$C$9+OFFSET(Licence_Subst,MATCH($B105,'Licence Info'!$B$74:$B$97,FALSE),MATCH(Control!BH$101,'Licence Info'!$C$71:$DW$71,FALSE))*$C$9+OFFSET(Licence_OIEC,MATCH($B105,'Licence Info'!$B$108:$B$131,FALSE),MATCH(Control!BH$101,'Licence Info'!$C$105:$DW$105,FALSE))-BD43)</f>
        <v>1266.4350000000002</v>
      </c>
      <c r="BI105" s="62">
        <f ca="1">MAX(0,OFFSET(Licence_IBEC,MATCH($B105,'Licence Info'!$B$40:$B$63,FALSE),MATCH(Control!BI$101,'Licence Info'!$C$37:$DW$37,FALSE))*$C$9+OFFSET(Licence_Subst,MATCH($B105,'Licence Info'!$B$74:$B$97,FALSE),MATCH(Control!BI$101,'Licence Info'!$C$71:$DW$71,FALSE))*$C$9+OFFSET(Licence_OIEC,MATCH($B105,'Licence Info'!$B$108:$B$131,FALSE),MATCH(Control!BI$101,'Licence Info'!$C$105:$DW$105,FALSE))-BE43)</f>
        <v>1266.4350000000002</v>
      </c>
      <c r="BJ105" s="62">
        <f ca="1">MAX(0,OFFSET(Licence_IBEC,MATCH($B105,'Licence Info'!$B$40:$B$63,FALSE),MATCH(Control!BJ$101,'Licence Info'!$C$37:$DW$37,FALSE))*$C$9+OFFSET(Licence_Subst,MATCH($B105,'Licence Info'!$B$74:$B$97,FALSE),MATCH(Control!BJ$101,'Licence Info'!$C$71:$DW$71,FALSE))*$C$9+OFFSET(Licence_OIEC,MATCH($B105,'Licence Info'!$B$108:$B$131,FALSE),MATCH(Control!BJ$101,'Licence Info'!$C$105:$DW$105,FALSE))-BF43)</f>
        <v>1266.4350000000002</v>
      </c>
      <c r="BK105" s="62">
        <f ca="1">MAX(0,OFFSET(Licence_IBEC,MATCH($B105,'Licence Info'!$B$40:$B$63,FALSE),MATCH(Control!BK$101,'Licence Info'!$C$37:$DW$37,FALSE))*$C$9+OFFSET(Licence_Subst,MATCH($B105,'Licence Info'!$B$74:$B$97,FALSE),MATCH(Control!BK$101,'Licence Info'!$C$71:$DW$71,FALSE))*$C$9+OFFSET(Licence_OIEC,MATCH($B105,'Licence Info'!$B$108:$B$131,FALSE),MATCH(Control!BK$101,'Licence Info'!$C$105:$DW$105,FALSE))-BK43)</f>
        <v>1266.4350000000002</v>
      </c>
    </row>
    <row r="106" spans="2:63" x14ac:dyDescent="0.2">
      <c r="B106" s="23" t="str">
        <f t="shared" si="13"/>
        <v>St. Fergus</v>
      </c>
      <c r="C106" s="62">
        <f ca="1">MAX(0,OFFSET(Licence_IBEC,MATCH($B106,'Licence Info'!$B$40:$B$63,FALSE),MATCH(Control!C$101,'Licence Info'!$C$37:$DW$37,FALSE))*$C$9+OFFSET(Licence_Subst,MATCH($B106,'Licence Info'!$B$74:$B$97,FALSE),MATCH(Control!C$101,'Licence Info'!$C$71:$DW$71,FALSE))*$C$9+OFFSET(Licence_OIEC,MATCH($B106,'Licence Info'!$B$108:$B$131,FALSE),MATCH(Control!C$101,'Licence Info'!$C$105:$DW$105,FALSE))-C44)</f>
        <v>1380.2616330000001</v>
      </c>
      <c r="D106" s="62">
        <f ca="1">MAX(0,OFFSET(Licence_IBEC,MATCH($B106,'Licence Info'!$B$40:$B$63,FALSE),MATCH(Control!D$101,'Licence Info'!$C$37:$DW$37,FALSE))*$C$9+OFFSET(Licence_Subst,MATCH($B106,'Licence Info'!$B$74:$B$97,FALSE),MATCH(Control!D$101,'Licence Info'!$C$71:$DW$71,FALSE))*$C$9+OFFSET(Licence_OIEC,MATCH($B106,'Licence Info'!$B$108:$B$131,FALSE),MATCH(Control!D$101,'Licence Info'!$C$105:$DW$105,FALSE))-D44)</f>
        <v>1384.7558720000002</v>
      </c>
      <c r="E106" s="62">
        <f ca="1">MAX(0,OFFSET(Licence_IBEC,MATCH($B106,'Licence Info'!$B$40:$B$63,FALSE),MATCH(Control!E$101,'Licence Info'!$C$37:$DW$37,FALSE))*$C$9+OFFSET(Licence_Subst,MATCH($B106,'Licence Info'!$B$74:$B$97,FALSE),MATCH(Control!E$101,'Licence Info'!$C$71:$DW$71,FALSE))*$C$9+OFFSET(Licence_OIEC,MATCH($B106,'Licence Info'!$B$108:$B$131,FALSE),MATCH(Control!E$101,'Licence Info'!$C$105:$DW$105,FALSE))-E44)</f>
        <v>1481.7558720000002</v>
      </c>
      <c r="F106" s="62">
        <f ca="1">MAX(0,OFFSET(Licence_IBEC,MATCH($B106,'Licence Info'!$B$40:$B$63,FALSE),MATCH(Control!F$101,'Licence Info'!$C$37:$DW$37,FALSE))*$C$9+OFFSET(Licence_Subst,MATCH($B106,'Licence Info'!$B$74:$B$97,FALSE),MATCH(Control!F$101,'Licence Info'!$C$71:$DW$71,FALSE))*$C$9+OFFSET(Licence_OIEC,MATCH($B106,'Licence Info'!$B$108:$B$131,FALSE),MATCH(Control!F$101,'Licence Info'!$C$105:$DW$105,FALSE))-F44)</f>
        <v>1481.7558720000002</v>
      </c>
      <c r="G106" s="62">
        <f ca="1">MAX(0,OFFSET(Licence_IBEC,MATCH($B106,'Licence Info'!$B$40:$B$63,FALSE),MATCH(Control!G$101,'Licence Info'!$C$37:$DW$37,FALSE))*$C$9+OFFSET(Licence_Subst,MATCH($B106,'Licence Info'!$B$74:$B$97,FALSE),MATCH(Control!G$101,'Licence Info'!$C$71:$DW$71,FALSE))*$C$9+OFFSET(Licence_OIEC,MATCH($B106,'Licence Info'!$B$108:$B$131,FALSE),MATCH(Control!G$101,'Licence Info'!$C$105:$DW$105,FALSE))-C44)</f>
        <v>1380.2616330000001</v>
      </c>
      <c r="H106" s="62">
        <f ca="1">MAX(0,OFFSET(Licence_IBEC,MATCH($B106,'Licence Info'!$B$40:$B$63,FALSE),MATCH(Control!H$101,'Licence Info'!$C$37:$DW$37,FALSE))*$C$9+OFFSET(Licence_Subst,MATCH($B106,'Licence Info'!$B$74:$B$97,FALSE),MATCH(Control!H$101,'Licence Info'!$C$71:$DW$71,FALSE))*$C$9+OFFSET(Licence_OIEC,MATCH($B106,'Licence Info'!$B$108:$B$131,FALSE),MATCH(Control!H$101,'Licence Info'!$C$105:$DW$105,FALSE))-D44)</f>
        <v>1384.7558720000002</v>
      </c>
      <c r="I106" s="62">
        <f ca="1">MAX(0,OFFSET(Licence_IBEC,MATCH($B106,'Licence Info'!$B$40:$B$63,FALSE),MATCH(Control!I$101,'Licence Info'!$C$37:$DW$37,FALSE))*$C$9+OFFSET(Licence_Subst,MATCH($B106,'Licence Info'!$B$74:$B$97,FALSE),MATCH(Control!I$101,'Licence Info'!$C$71:$DW$71,FALSE))*$C$9+OFFSET(Licence_OIEC,MATCH($B106,'Licence Info'!$B$108:$B$131,FALSE),MATCH(Control!I$101,'Licence Info'!$C$105:$DW$105,FALSE))-E44)</f>
        <v>1481.7558720000002</v>
      </c>
      <c r="J106" s="62">
        <f ca="1">MAX(0,OFFSET(Licence_IBEC,MATCH($B106,'Licence Info'!$B$40:$B$63,FALSE),MATCH(Control!J$101,'Licence Info'!$C$37:$DW$37,FALSE))*$C$9+OFFSET(Licence_Subst,MATCH($B106,'Licence Info'!$B$74:$B$97,FALSE),MATCH(Control!J$101,'Licence Info'!$C$71:$DW$71,FALSE))*$C$9+OFFSET(Licence_OIEC,MATCH($B106,'Licence Info'!$B$108:$B$131,FALSE),MATCH(Control!J$101,'Licence Info'!$C$105:$DW$105,FALSE))-F44)</f>
        <v>1481.7558720000002</v>
      </c>
      <c r="K106" s="62">
        <f ca="1">MAX(0,OFFSET(Licence_IBEC,MATCH($B106,'Licence Info'!$B$40:$B$63,FALSE),MATCH(Control!K$101,'Licence Info'!$C$37:$DW$37,FALSE))*$C$9+OFFSET(Licence_Subst,MATCH($B106,'Licence Info'!$B$74:$B$97,FALSE),MATCH(Control!K$101,'Licence Info'!$C$71:$DW$71,FALSE))*$C$9+OFFSET(Licence_OIEC,MATCH($B106,'Licence Info'!$B$108:$B$131,FALSE),MATCH(Control!K$101,'Licence Info'!$C$105:$DW$105,FALSE))-G44)</f>
        <v>1404.9074640000001</v>
      </c>
      <c r="L106" s="62">
        <f ca="1">MAX(0,OFFSET(Licence_IBEC,MATCH($B106,'Licence Info'!$B$40:$B$63,FALSE),MATCH(Control!L$101,'Licence Info'!$C$37:$DW$37,FALSE))*$C$9+OFFSET(Licence_Subst,MATCH($B106,'Licence Info'!$B$74:$B$97,FALSE),MATCH(Control!L$101,'Licence Info'!$C$71:$DW$71,FALSE))*$C$9+OFFSET(Licence_OIEC,MATCH($B106,'Licence Info'!$B$108:$B$131,FALSE),MATCH(Control!L$101,'Licence Info'!$C$105:$DW$105,FALSE))-H44)</f>
        <v>1413.5138960000002</v>
      </c>
      <c r="M106" s="62">
        <f ca="1">MAX(0,OFFSET(Licence_IBEC,MATCH($B106,'Licence Info'!$B$40:$B$63,FALSE),MATCH(Control!M$101,'Licence Info'!$C$37:$DW$37,FALSE))*$C$9+OFFSET(Licence_Subst,MATCH($B106,'Licence Info'!$B$74:$B$97,FALSE),MATCH(Control!M$101,'Licence Info'!$C$71:$DW$71,FALSE))*$C$9+OFFSET(Licence_OIEC,MATCH($B106,'Licence Info'!$B$108:$B$131,FALSE),MATCH(Control!M$101,'Licence Info'!$C$105:$DW$105,FALSE))-I44)</f>
        <v>1490.413896</v>
      </c>
      <c r="N106" s="62">
        <f ca="1">MAX(0,OFFSET(Licence_IBEC,MATCH($B106,'Licence Info'!$B$40:$B$63,FALSE),MATCH(Control!N$101,'Licence Info'!$C$37:$DW$37,FALSE))*$C$9+OFFSET(Licence_Subst,MATCH($B106,'Licence Info'!$B$74:$B$97,FALSE),MATCH(Control!N$101,'Licence Info'!$C$71:$DW$71,FALSE))*$C$9+OFFSET(Licence_OIEC,MATCH($B106,'Licence Info'!$B$108:$B$131,FALSE),MATCH(Control!N$101,'Licence Info'!$C$105:$DW$105,FALSE))-J44)</f>
        <v>1490.413896</v>
      </c>
      <c r="O106" s="62">
        <f ca="1">MAX(0,OFFSET(Licence_IBEC,MATCH($B106,'Licence Info'!$B$40:$B$63,FALSE),MATCH(Control!O$101,'Licence Info'!$C$37:$DW$37,FALSE))*$C$9+OFFSET(Licence_Subst,MATCH($B106,'Licence Info'!$B$74:$B$97,FALSE),MATCH(Control!O$101,'Licence Info'!$C$71:$DW$71,FALSE))*$C$9+OFFSET(Licence_OIEC,MATCH($B106,'Licence Info'!$B$108:$B$131,FALSE),MATCH(Control!O$101,'Licence Info'!$C$105:$DW$105,FALSE))-K44)</f>
        <v>1457.7933320000002</v>
      </c>
      <c r="P106" s="62">
        <f ca="1">MAX(0,OFFSET(Licence_IBEC,MATCH($B106,'Licence Info'!$B$40:$B$63,FALSE),MATCH(Control!P$101,'Licence Info'!$C$37:$DW$37,FALSE))*$C$9+OFFSET(Licence_Subst,MATCH($B106,'Licence Info'!$B$74:$B$97,FALSE),MATCH(Control!P$101,'Licence Info'!$C$71:$DW$71,FALSE))*$C$9+OFFSET(Licence_OIEC,MATCH($B106,'Licence Info'!$B$108:$B$131,FALSE),MATCH(Control!P$101,'Licence Info'!$C$105:$DW$105,FALSE))-L44)</f>
        <v>1460.6933320000001</v>
      </c>
      <c r="Q106" s="62">
        <f ca="1">MAX(0,OFFSET(Licence_IBEC,MATCH($B106,'Licence Info'!$B$40:$B$63,FALSE),MATCH(Control!Q$101,'Licence Info'!$C$37:$DW$37,FALSE))*$C$9+OFFSET(Licence_Subst,MATCH($B106,'Licence Info'!$B$74:$B$97,FALSE),MATCH(Control!Q$101,'Licence Info'!$C$71:$DW$71,FALSE))*$C$9+OFFSET(Licence_OIEC,MATCH($B106,'Licence Info'!$B$108:$B$131,FALSE),MATCH(Control!Q$101,'Licence Info'!$C$105:$DW$105,FALSE))-M44)</f>
        <v>1494.0300000000002</v>
      </c>
      <c r="R106" s="62">
        <f ca="1">MAX(0,OFFSET(Licence_IBEC,MATCH($B106,'Licence Info'!$B$40:$B$63,FALSE),MATCH(Control!R$101,'Licence Info'!$C$37:$DW$37,FALSE))*$C$9+OFFSET(Licence_Subst,MATCH($B106,'Licence Info'!$B$74:$B$97,FALSE),MATCH(Control!R$101,'Licence Info'!$C$71:$DW$71,FALSE))*$C$9+OFFSET(Licence_OIEC,MATCH($B106,'Licence Info'!$B$108:$B$131,FALSE),MATCH(Control!R$101,'Licence Info'!$C$105:$DW$105,FALSE))-N44)</f>
        <v>1494.0300000000002</v>
      </c>
      <c r="S106" s="62">
        <f ca="1">MAX(0,OFFSET(Licence_IBEC,MATCH($B106,'Licence Info'!$B$40:$B$63,FALSE),MATCH(Control!S$101,'Licence Info'!$C$37:$DW$37,FALSE))*$C$9+OFFSET(Licence_Subst,MATCH($B106,'Licence Info'!$B$74:$B$97,FALSE),MATCH(Control!S$101,'Licence Info'!$C$71:$DW$71,FALSE))*$C$9+OFFSET(Licence_OIEC,MATCH($B106,'Licence Info'!$B$108:$B$131,FALSE),MATCH(Control!S$101,'Licence Info'!$C$105:$DW$105,FALSE))-O44)</f>
        <v>1468.817225</v>
      </c>
      <c r="T106" s="62">
        <f ca="1">MAX(0,OFFSET(Licence_IBEC,MATCH($B106,'Licence Info'!$B$40:$B$63,FALSE),MATCH(Control!T$101,'Licence Info'!$C$37:$DW$37,FALSE))*$C$9+OFFSET(Licence_Subst,MATCH($B106,'Licence Info'!$B$74:$B$97,FALSE),MATCH(Control!T$101,'Licence Info'!$C$71:$DW$71,FALSE))*$C$9+OFFSET(Licence_OIEC,MATCH($B106,'Licence Info'!$B$108:$B$131,FALSE),MATCH(Control!T$101,'Licence Info'!$C$105:$DW$105,FALSE))-P44)</f>
        <v>1469.182409</v>
      </c>
      <c r="U106" s="62">
        <f ca="1">MAX(0,OFFSET(Licence_IBEC,MATCH($B106,'Licence Info'!$B$40:$B$63,FALSE),MATCH(Control!U$101,'Licence Info'!$C$37:$DW$37,FALSE))*$C$9+OFFSET(Licence_Subst,MATCH($B106,'Licence Info'!$B$74:$B$97,FALSE),MATCH(Control!U$101,'Licence Info'!$C$71:$DW$71,FALSE))*$C$9+OFFSET(Licence_OIEC,MATCH($B106,'Licence Info'!$B$108:$B$131,FALSE),MATCH(Control!U$101,'Licence Info'!$C$105:$DW$105,FALSE))-Q44)</f>
        <v>1492.8979310000002</v>
      </c>
      <c r="V106" s="62">
        <f ca="1">MAX(0,OFFSET(Licence_IBEC,MATCH($B106,'Licence Info'!$B$40:$B$63,FALSE),MATCH(Control!V$101,'Licence Info'!$C$37:$DW$37,FALSE))*$C$9+OFFSET(Licence_Subst,MATCH($B106,'Licence Info'!$B$74:$B$97,FALSE),MATCH(Control!V$101,'Licence Info'!$C$71:$DW$71,FALSE))*$C$9+OFFSET(Licence_OIEC,MATCH($B106,'Licence Info'!$B$108:$B$131,FALSE),MATCH(Control!V$101,'Licence Info'!$C$105:$DW$105,FALSE))-R44)</f>
        <v>1492.8979310000002</v>
      </c>
      <c r="W106" s="62">
        <f ca="1">MAX(0,OFFSET(Licence_IBEC,MATCH($B106,'Licence Info'!$B$40:$B$63,FALSE),MATCH(Control!W$101,'Licence Info'!$C$37:$DW$37,FALSE))*$C$9+OFFSET(Licence_Subst,MATCH($B106,'Licence Info'!$B$74:$B$97,FALSE),MATCH(Control!W$101,'Licence Info'!$C$71:$DW$71,FALSE))*$C$9+OFFSET(Licence_OIEC,MATCH($B106,'Licence Info'!$B$108:$B$131,FALSE),MATCH(Control!W$101,'Licence Info'!$C$105:$DW$105,FALSE))-S44)</f>
        <v>1474.2285040000002</v>
      </c>
      <c r="X106" s="62">
        <f ca="1">MAX(0,OFFSET(Licence_IBEC,MATCH($B106,'Licence Info'!$B$40:$B$63,FALSE),MATCH(Control!X$101,'Licence Info'!$C$37:$DW$37,FALSE))*$C$9+OFFSET(Licence_Subst,MATCH($B106,'Licence Info'!$B$74:$B$97,FALSE),MATCH(Control!X$101,'Licence Info'!$C$71:$DW$71,FALSE))*$C$9+OFFSET(Licence_OIEC,MATCH($B106,'Licence Info'!$B$108:$B$131,FALSE),MATCH(Control!X$101,'Licence Info'!$C$105:$DW$105,FALSE))-T44)</f>
        <v>1479.4605730000001</v>
      </c>
      <c r="Y106" s="62">
        <f ca="1">MAX(0,OFFSET(Licence_IBEC,MATCH($B106,'Licence Info'!$B$40:$B$63,FALSE),MATCH(Control!Y$101,'Licence Info'!$C$37:$DW$37,FALSE))*$C$9+OFFSET(Licence_Subst,MATCH($B106,'Licence Info'!$B$74:$B$97,FALSE),MATCH(Control!Y$101,'Licence Info'!$C$71:$DW$71,FALSE))*$C$9+OFFSET(Licence_OIEC,MATCH($B106,'Licence Info'!$B$108:$B$131,FALSE),MATCH(Control!Y$101,'Licence Info'!$C$105:$DW$105,FALSE))-U44)</f>
        <v>1499.3814420000001</v>
      </c>
      <c r="Z106" s="62">
        <f ca="1">MAX(0,OFFSET(Licence_IBEC,MATCH($B106,'Licence Info'!$B$40:$B$63,FALSE),MATCH(Control!Z$101,'Licence Info'!$C$37:$DW$37,FALSE))*$C$9+OFFSET(Licence_Subst,MATCH($B106,'Licence Info'!$B$74:$B$97,FALSE),MATCH(Control!Z$101,'Licence Info'!$C$71:$DW$71,FALSE))*$C$9+OFFSET(Licence_OIEC,MATCH($B106,'Licence Info'!$B$108:$B$131,FALSE),MATCH(Control!Z$101,'Licence Info'!$C$105:$DW$105,FALSE))-V44)</f>
        <v>1499.3814420000001</v>
      </c>
      <c r="AA106" s="62">
        <f ca="1">MAX(0,OFFSET(Licence_IBEC,MATCH($B106,'Licence Info'!$B$40:$B$63,FALSE),MATCH(Control!AA$101,'Licence Info'!$C$37:$DW$37,FALSE))*$C$9+OFFSET(Licence_Subst,MATCH($B106,'Licence Info'!$B$74:$B$97,FALSE),MATCH(Control!AA$101,'Licence Info'!$C$71:$DW$71,FALSE))*$C$9+OFFSET(Licence_OIEC,MATCH($B106,'Licence Info'!$B$108:$B$131,FALSE),MATCH(Control!AA$101,'Licence Info'!$C$105:$DW$105,FALSE))-W44)</f>
        <v>1496.6650950000001</v>
      </c>
      <c r="AB106" s="62">
        <f ca="1">MAX(0,OFFSET(Licence_IBEC,MATCH($B106,'Licence Info'!$B$40:$B$63,FALSE),MATCH(Control!AB$101,'Licence Info'!$C$37:$DW$37,FALSE))*$C$9+OFFSET(Licence_Subst,MATCH($B106,'Licence Info'!$B$74:$B$97,FALSE),MATCH(Control!AB$101,'Licence Info'!$C$71:$DW$71,FALSE))*$C$9+OFFSET(Licence_OIEC,MATCH($B106,'Licence Info'!$B$108:$B$131,FALSE),MATCH(Control!AB$101,'Licence Info'!$C$105:$DW$105,FALSE))-X44)</f>
        <v>1497.154843</v>
      </c>
      <c r="AC106" s="62">
        <f ca="1">MAX(0,OFFSET(Licence_IBEC,MATCH($B106,'Licence Info'!$B$40:$B$63,FALSE),MATCH(Control!AC$101,'Licence Info'!$C$37:$DW$37,FALSE))*$C$9+OFFSET(Licence_Subst,MATCH($B106,'Licence Info'!$B$74:$B$97,FALSE),MATCH(Control!AC$101,'Licence Info'!$C$71:$DW$71,FALSE))*$C$9+OFFSET(Licence_OIEC,MATCH($B106,'Licence Info'!$B$108:$B$131,FALSE),MATCH(Control!AC$101,'Licence Info'!$C$105:$DW$105,FALSE))-Y44)</f>
        <v>1499.8711900000001</v>
      </c>
      <c r="AD106" s="62">
        <f ca="1">MAX(0,OFFSET(Licence_IBEC,MATCH($B106,'Licence Info'!$B$40:$B$63,FALSE),MATCH(Control!AD$101,'Licence Info'!$C$37:$DW$37,FALSE))*$C$9+OFFSET(Licence_Subst,MATCH($B106,'Licence Info'!$B$74:$B$97,FALSE),MATCH(Control!AD$101,'Licence Info'!$C$71:$DW$71,FALSE))*$C$9+OFFSET(Licence_OIEC,MATCH($B106,'Licence Info'!$B$108:$B$131,FALSE),MATCH(Control!AD$101,'Licence Info'!$C$105:$DW$105,FALSE))-Z44)</f>
        <v>1499.8711900000001</v>
      </c>
      <c r="AE106" s="62">
        <f ca="1">MAX(0,OFFSET(Licence_IBEC,MATCH($B106,'Licence Info'!$B$40:$B$63,FALSE),MATCH(Control!AE$101,'Licence Info'!$C$37:$DW$37,FALSE))*$C$9+OFFSET(Licence_Subst,MATCH($B106,'Licence Info'!$B$74:$B$97,FALSE),MATCH(Control!AE$101,'Licence Info'!$C$71:$DW$71,FALSE))*$C$9+OFFSET(Licence_OIEC,MATCH($B106,'Licence Info'!$B$108:$B$131,FALSE),MATCH(Control!AE$101,'Licence Info'!$C$105:$DW$105,FALSE))-AA44)</f>
        <v>1499.8711900000001</v>
      </c>
      <c r="AF106" s="62">
        <f ca="1">MAX(0,OFFSET(Licence_IBEC,MATCH($B106,'Licence Info'!$B$40:$B$63,FALSE),MATCH(Control!AF$101,'Licence Info'!$C$37:$DW$37,FALSE))*$C$9+OFFSET(Licence_Subst,MATCH($B106,'Licence Info'!$B$74:$B$97,FALSE),MATCH(Control!AF$101,'Licence Info'!$C$71:$DW$71,FALSE))*$C$9+OFFSET(Licence_OIEC,MATCH($B106,'Licence Info'!$B$108:$B$131,FALSE),MATCH(Control!AF$101,'Licence Info'!$C$105:$DW$105,FALSE))-AB44)</f>
        <v>1500.877882</v>
      </c>
      <c r="AG106" s="62">
        <f ca="1">MAX(0,OFFSET(Licence_IBEC,MATCH($B106,'Licence Info'!$B$40:$B$63,FALSE),MATCH(Control!AG$101,'Licence Info'!$C$37:$DW$37,FALSE))*$C$9+OFFSET(Licence_Subst,MATCH($B106,'Licence Info'!$B$74:$B$97,FALSE),MATCH(Control!AG$101,'Licence Info'!$C$71:$DW$71,FALSE))*$C$9+OFFSET(Licence_OIEC,MATCH($B106,'Licence Info'!$B$108:$B$131,FALSE),MATCH(Control!AG$101,'Licence Info'!$C$105:$DW$105,FALSE))-AC44)</f>
        <v>1500.877882</v>
      </c>
      <c r="AH106" s="62">
        <f ca="1">MAX(0,OFFSET(Licence_IBEC,MATCH($B106,'Licence Info'!$B$40:$B$63,FALSE),MATCH(Control!AH$101,'Licence Info'!$C$37:$DW$37,FALSE))*$C$9+OFFSET(Licence_Subst,MATCH($B106,'Licence Info'!$B$74:$B$97,FALSE),MATCH(Control!AH$101,'Licence Info'!$C$71:$DW$71,FALSE))*$C$9+OFFSET(Licence_OIEC,MATCH($B106,'Licence Info'!$B$108:$B$131,FALSE),MATCH(Control!AH$101,'Licence Info'!$C$105:$DW$105,FALSE))-AD44)</f>
        <v>1500.877882</v>
      </c>
      <c r="AI106" s="62">
        <f ca="1">MAX(0,OFFSET(Licence_IBEC,MATCH($B106,'Licence Info'!$B$40:$B$63,FALSE),MATCH(Control!AI$101,'Licence Info'!$C$37:$DW$37,FALSE))*$C$9+OFFSET(Licence_Subst,MATCH($B106,'Licence Info'!$B$74:$B$97,FALSE),MATCH(Control!AI$101,'Licence Info'!$C$71:$DW$71,FALSE))*$C$9+OFFSET(Licence_OIEC,MATCH($B106,'Licence Info'!$B$108:$B$131,FALSE),MATCH(Control!AI$101,'Licence Info'!$C$105:$DW$105,FALSE))-AE44)</f>
        <v>1503.63</v>
      </c>
      <c r="AJ106" s="62">
        <f ca="1">MAX(0,OFFSET(Licence_IBEC,MATCH($B106,'Licence Info'!$B$40:$B$63,FALSE),MATCH(Control!AJ$101,'Licence Info'!$C$37:$DW$37,FALSE))*$C$9+OFFSET(Licence_Subst,MATCH($B106,'Licence Info'!$B$74:$B$97,FALSE),MATCH(Control!AJ$101,'Licence Info'!$C$71:$DW$71,FALSE))*$C$9+OFFSET(Licence_OIEC,MATCH($B106,'Licence Info'!$B$108:$B$131,FALSE),MATCH(Control!AJ$101,'Licence Info'!$C$105:$DW$105,FALSE))-AF44)</f>
        <v>1503.63</v>
      </c>
      <c r="AK106" s="62">
        <f ca="1">MAX(0,OFFSET(Licence_IBEC,MATCH($B106,'Licence Info'!$B$40:$B$63,FALSE),MATCH(Control!AK$101,'Licence Info'!$C$37:$DW$37,FALSE))*$C$9+OFFSET(Licence_Subst,MATCH($B106,'Licence Info'!$B$74:$B$97,FALSE),MATCH(Control!AK$101,'Licence Info'!$C$71:$DW$71,FALSE))*$C$9+OFFSET(Licence_OIEC,MATCH($B106,'Licence Info'!$B$108:$B$131,FALSE),MATCH(Control!AK$101,'Licence Info'!$C$105:$DW$105,FALSE))-AG44)</f>
        <v>1503.63</v>
      </c>
      <c r="AL106" s="62">
        <f ca="1">MAX(0,OFFSET(Licence_IBEC,MATCH($B106,'Licence Info'!$B$40:$B$63,FALSE),MATCH(Control!AL$101,'Licence Info'!$C$37:$DW$37,FALSE))*$C$9+OFFSET(Licence_Subst,MATCH($B106,'Licence Info'!$B$74:$B$97,FALSE),MATCH(Control!AL$101,'Licence Info'!$C$71:$DW$71,FALSE))*$C$9+OFFSET(Licence_OIEC,MATCH($B106,'Licence Info'!$B$108:$B$131,FALSE),MATCH(Control!AL$101,'Licence Info'!$C$105:$DW$105,FALSE))-AH44)</f>
        <v>1503.63</v>
      </c>
      <c r="AM106" s="62">
        <f ca="1">MAX(0,OFFSET(Licence_IBEC,MATCH($B106,'Licence Info'!$B$40:$B$63,FALSE),MATCH(Control!AM$101,'Licence Info'!$C$37:$DW$37,FALSE))*$C$9+OFFSET(Licence_Subst,MATCH($B106,'Licence Info'!$B$74:$B$97,FALSE),MATCH(Control!AM$101,'Licence Info'!$C$71:$DW$71,FALSE))*$C$9+OFFSET(Licence_OIEC,MATCH($B106,'Licence Info'!$B$108:$B$131,FALSE),MATCH(Control!AM$101,'Licence Info'!$C$105:$DW$105,FALSE))-AI44)</f>
        <v>1503.63</v>
      </c>
      <c r="AN106" s="62">
        <f ca="1">MAX(0,OFFSET(Licence_IBEC,MATCH($B106,'Licence Info'!$B$40:$B$63,FALSE),MATCH(Control!AN$101,'Licence Info'!$C$37:$DW$37,FALSE))*$C$9+OFFSET(Licence_Subst,MATCH($B106,'Licence Info'!$B$74:$B$97,FALSE),MATCH(Control!AN$101,'Licence Info'!$C$71:$DW$71,FALSE))*$C$9+OFFSET(Licence_OIEC,MATCH($B106,'Licence Info'!$B$108:$B$131,FALSE),MATCH(Control!AN$101,'Licence Info'!$C$105:$DW$105,FALSE))-AJ44)</f>
        <v>1503.63</v>
      </c>
      <c r="AO106" s="62">
        <f ca="1">MAX(0,OFFSET(Licence_IBEC,MATCH($B106,'Licence Info'!$B$40:$B$63,FALSE),MATCH(Control!AO$101,'Licence Info'!$C$37:$DW$37,FALSE))*$C$9+OFFSET(Licence_Subst,MATCH($B106,'Licence Info'!$B$74:$B$97,FALSE),MATCH(Control!AO$101,'Licence Info'!$C$71:$DW$71,FALSE))*$C$9+OFFSET(Licence_OIEC,MATCH($B106,'Licence Info'!$B$108:$B$131,FALSE),MATCH(Control!AO$101,'Licence Info'!$C$105:$DW$105,FALSE))-AK44)</f>
        <v>1503.63</v>
      </c>
      <c r="AP106" s="62">
        <f ca="1">MAX(0,OFFSET(Licence_IBEC,MATCH($B106,'Licence Info'!$B$40:$B$63,FALSE),MATCH(Control!AP$101,'Licence Info'!$C$37:$DW$37,FALSE))*$C$9+OFFSET(Licence_Subst,MATCH($B106,'Licence Info'!$B$74:$B$97,FALSE),MATCH(Control!AP$101,'Licence Info'!$C$71:$DW$71,FALSE))*$C$9+OFFSET(Licence_OIEC,MATCH($B106,'Licence Info'!$B$108:$B$131,FALSE),MATCH(Control!AP$101,'Licence Info'!$C$105:$DW$105,FALSE))-AL44)</f>
        <v>1503.63</v>
      </c>
      <c r="AQ106" s="62">
        <f ca="1">MAX(0,OFFSET(Licence_IBEC,MATCH($B106,'Licence Info'!$B$40:$B$63,FALSE),MATCH(Control!AQ$101,'Licence Info'!$C$37:$DW$37,FALSE))*$C$9+OFFSET(Licence_Subst,MATCH($B106,'Licence Info'!$B$74:$B$97,FALSE),MATCH(Control!AQ$101,'Licence Info'!$C$71:$DW$71,FALSE))*$C$9+OFFSET(Licence_OIEC,MATCH($B106,'Licence Info'!$B$108:$B$131,FALSE),MATCH(Control!AQ$101,'Licence Info'!$C$105:$DW$105,FALSE))-AM44)</f>
        <v>1503.63</v>
      </c>
      <c r="AR106" s="62">
        <f ca="1">MAX(0,OFFSET(Licence_IBEC,MATCH($B106,'Licence Info'!$B$40:$B$63,FALSE),MATCH(Control!AR$101,'Licence Info'!$C$37:$DW$37,FALSE))*$C$9+OFFSET(Licence_Subst,MATCH($B106,'Licence Info'!$B$74:$B$97,FALSE),MATCH(Control!AR$101,'Licence Info'!$C$71:$DW$71,FALSE))*$C$9+OFFSET(Licence_OIEC,MATCH($B106,'Licence Info'!$B$108:$B$131,FALSE),MATCH(Control!AR$101,'Licence Info'!$C$105:$DW$105,FALSE))-AN44)</f>
        <v>1503.63</v>
      </c>
      <c r="AS106" s="62">
        <f ca="1">MAX(0,OFFSET(Licence_IBEC,MATCH($B106,'Licence Info'!$B$40:$B$63,FALSE),MATCH(Control!AS$101,'Licence Info'!$C$37:$DW$37,FALSE))*$C$9+OFFSET(Licence_Subst,MATCH($B106,'Licence Info'!$B$74:$B$97,FALSE),MATCH(Control!AS$101,'Licence Info'!$C$71:$DW$71,FALSE))*$C$9+OFFSET(Licence_OIEC,MATCH($B106,'Licence Info'!$B$108:$B$131,FALSE),MATCH(Control!AS$101,'Licence Info'!$C$105:$DW$105,FALSE))-AO44)</f>
        <v>1503.63</v>
      </c>
      <c r="AT106" s="62">
        <f ca="1">MAX(0,OFFSET(Licence_IBEC,MATCH($B106,'Licence Info'!$B$40:$B$63,FALSE),MATCH(Control!AT$101,'Licence Info'!$C$37:$DW$37,FALSE))*$C$9+OFFSET(Licence_Subst,MATCH($B106,'Licence Info'!$B$74:$B$97,FALSE),MATCH(Control!AT$101,'Licence Info'!$C$71:$DW$71,FALSE))*$C$9+OFFSET(Licence_OIEC,MATCH($B106,'Licence Info'!$B$108:$B$131,FALSE),MATCH(Control!AT$101,'Licence Info'!$C$105:$DW$105,FALSE))-AP44)</f>
        <v>1503.63</v>
      </c>
      <c r="AU106" s="62">
        <f ca="1">MAX(0,OFFSET(Licence_IBEC,MATCH($B106,'Licence Info'!$B$40:$B$63,FALSE),MATCH(Control!AU$101,'Licence Info'!$C$37:$DW$37,FALSE))*$C$9+OFFSET(Licence_Subst,MATCH($B106,'Licence Info'!$B$74:$B$97,FALSE),MATCH(Control!AU$101,'Licence Info'!$C$71:$DW$71,FALSE))*$C$9+OFFSET(Licence_OIEC,MATCH($B106,'Licence Info'!$B$108:$B$131,FALSE),MATCH(Control!AU$101,'Licence Info'!$C$105:$DW$105,FALSE))-AQ44)</f>
        <v>1503.63</v>
      </c>
      <c r="AV106" s="62">
        <f ca="1">MAX(0,OFFSET(Licence_IBEC,MATCH($B106,'Licence Info'!$B$40:$B$63,FALSE),MATCH(Control!AV$101,'Licence Info'!$C$37:$DW$37,FALSE))*$C$9+OFFSET(Licence_Subst,MATCH($B106,'Licence Info'!$B$74:$B$97,FALSE),MATCH(Control!AV$101,'Licence Info'!$C$71:$DW$71,FALSE))*$C$9+OFFSET(Licence_OIEC,MATCH($B106,'Licence Info'!$B$108:$B$131,FALSE),MATCH(Control!AV$101,'Licence Info'!$C$105:$DW$105,FALSE))-AR44)</f>
        <v>1503.63</v>
      </c>
      <c r="AW106" s="62">
        <f ca="1">MAX(0,OFFSET(Licence_IBEC,MATCH($B106,'Licence Info'!$B$40:$B$63,FALSE),MATCH(Control!AW$101,'Licence Info'!$C$37:$DW$37,FALSE))*$C$9+OFFSET(Licence_Subst,MATCH($B106,'Licence Info'!$B$74:$B$97,FALSE),MATCH(Control!AW$101,'Licence Info'!$C$71:$DW$71,FALSE))*$C$9+OFFSET(Licence_OIEC,MATCH($B106,'Licence Info'!$B$108:$B$131,FALSE),MATCH(Control!AW$101,'Licence Info'!$C$105:$DW$105,FALSE))-AS44)</f>
        <v>1503.63</v>
      </c>
      <c r="AX106" s="62">
        <f ca="1">MAX(0,OFFSET(Licence_IBEC,MATCH($B106,'Licence Info'!$B$40:$B$63,FALSE),MATCH(Control!AX$101,'Licence Info'!$C$37:$DW$37,FALSE))*$C$9+OFFSET(Licence_Subst,MATCH($B106,'Licence Info'!$B$74:$B$97,FALSE),MATCH(Control!AX$101,'Licence Info'!$C$71:$DW$71,FALSE))*$C$9+OFFSET(Licence_OIEC,MATCH($B106,'Licence Info'!$B$108:$B$131,FALSE),MATCH(Control!AX$101,'Licence Info'!$C$105:$DW$105,FALSE))-AT44)</f>
        <v>1503.63</v>
      </c>
      <c r="AY106" s="62">
        <f ca="1">MAX(0,OFFSET(Licence_IBEC,MATCH($B106,'Licence Info'!$B$40:$B$63,FALSE),MATCH(Control!AY$101,'Licence Info'!$C$37:$DW$37,FALSE))*$C$9+OFFSET(Licence_Subst,MATCH($B106,'Licence Info'!$B$74:$B$97,FALSE),MATCH(Control!AY$101,'Licence Info'!$C$71:$DW$71,FALSE))*$C$9+OFFSET(Licence_OIEC,MATCH($B106,'Licence Info'!$B$108:$B$131,FALSE),MATCH(Control!AY$101,'Licence Info'!$C$105:$DW$105,FALSE))-AU44)</f>
        <v>1503.63</v>
      </c>
      <c r="AZ106" s="62">
        <f ca="1">MAX(0,OFFSET(Licence_IBEC,MATCH($B106,'Licence Info'!$B$40:$B$63,FALSE),MATCH(Control!AZ$101,'Licence Info'!$C$37:$DW$37,FALSE))*$C$9+OFFSET(Licence_Subst,MATCH($B106,'Licence Info'!$B$74:$B$97,FALSE),MATCH(Control!AZ$101,'Licence Info'!$C$71:$DW$71,FALSE))*$C$9+OFFSET(Licence_OIEC,MATCH($B106,'Licence Info'!$B$108:$B$131,FALSE),MATCH(Control!AZ$101,'Licence Info'!$C$105:$DW$105,FALSE))-AV44)</f>
        <v>1503.63</v>
      </c>
      <c r="BA106" s="62">
        <f ca="1">MAX(0,OFFSET(Licence_IBEC,MATCH($B106,'Licence Info'!$B$40:$B$63,FALSE),MATCH(Control!BA$101,'Licence Info'!$C$37:$DW$37,FALSE))*$C$9+OFFSET(Licence_Subst,MATCH($B106,'Licence Info'!$B$74:$B$97,FALSE),MATCH(Control!BA$101,'Licence Info'!$C$71:$DW$71,FALSE))*$C$9+OFFSET(Licence_OIEC,MATCH($B106,'Licence Info'!$B$108:$B$131,FALSE),MATCH(Control!BA$101,'Licence Info'!$C$105:$DW$105,FALSE))-AW44)</f>
        <v>1503.63</v>
      </c>
      <c r="BB106" s="62">
        <f ca="1">MAX(0,OFFSET(Licence_IBEC,MATCH($B106,'Licence Info'!$B$40:$B$63,FALSE),MATCH(Control!BB$101,'Licence Info'!$C$37:$DW$37,FALSE))*$C$9+OFFSET(Licence_Subst,MATCH($B106,'Licence Info'!$B$74:$B$97,FALSE),MATCH(Control!BB$101,'Licence Info'!$C$71:$DW$71,FALSE))*$C$9+OFFSET(Licence_OIEC,MATCH($B106,'Licence Info'!$B$108:$B$131,FALSE),MATCH(Control!BB$101,'Licence Info'!$C$105:$DW$105,FALSE))-AX44)</f>
        <v>1503.63</v>
      </c>
      <c r="BC106" s="62">
        <f ca="1">MAX(0,OFFSET(Licence_IBEC,MATCH($B106,'Licence Info'!$B$40:$B$63,FALSE),MATCH(Control!BC$101,'Licence Info'!$C$37:$DW$37,FALSE))*$C$9+OFFSET(Licence_Subst,MATCH($B106,'Licence Info'!$B$74:$B$97,FALSE),MATCH(Control!BC$101,'Licence Info'!$C$71:$DW$71,FALSE))*$C$9+OFFSET(Licence_OIEC,MATCH($B106,'Licence Info'!$B$108:$B$131,FALSE),MATCH(Control!BC$101,'Licence Info'!$C$105:$DW$105,FALSE))-AY44)</f>
        <v>1503.63</v>
      </c>
      <c r="BD106" s="62">
        <f ca="1">MAX(0,OFFSET(Licence_IBEC,MATCH($B106,'Licence Info'!$B$40:$B$63,FALSE),MATCH(Control!BD$101,'Licence Info'!$C$37:$DW$37,FALSE))*$C$9+OFFSET(Licence_Subst,MATCH($B106,'Licence Info'!$B$74:$B$97,FALSE),MATCH(Control!BD$101,'Licence Info'!$C$71:$DW$71,FALSE))*$C$9+OFFSET(Licence_OIEC,MATCH($B106,'Licence Info'!$B$108:$B$131,FALSE),MATCH(Control!BD$101,'Licence Info'!$C$105:$DW$105,FALSE))-AZ44)</f>
        <v>1503.63</v>
      </c>
      <c r="BE106" s="62">
        <f ca="1">MAX(0,OFFSET(Licence_IBEC,MATCH($B106,'Licence Info'!$B$40:$B$63,FALSE),MATCH(Control!BE$101,'Licence Info'!$C$37:$DW$37,FALSE))*$C$9+OFFSET(Licence_Subst,MATCH($B106,'Licence Info'!$B$74:$B$97,FALSE),MATCH(Control!BE$101,'Licence Info'!$C$71:$DW$71,FALSE))*$C$9+OFFSET(Licence_OIEC,MATCH($B106,'Licence Info'!$B$108:$B$131,FALSE),MATCH(Control!BE$101,'Licence Info'!$C$105:$DW$105,FALSE))-BA44)</f>
        <v>1503.63</v>
      </c>
      <c r="BF106" s="62">
        <f ca="1">MAX(0,OFFSET(Licence_IBEC,MATCH($B106,'Licence Info'!$B$40:$B$63,FALSE),MATCH(Control!BF$101,'Licence Info'!$C$37:$DW$37,FALSE))*$C$9+OFFSET(Licence_Subst,MATCH($B106,'Licence Info'!$B$74:$B$97,FALSE),MATCH(Control!BF$101,'Licence Info'!$C$71:$DW$71,FALSE))*$C$9+OFFSET(Licence_OIEC,MATCH($B106,'Licence Info'!$B$108:$B$131,FALSE),MATCH(Control!BF$101,'Licence Info'!$C$105:$DW$105,FALSE))-BB44)</f>
        <v>1503.63</v>
      </c>
      <c r="BG106" s="62">
        <f ca="1">MAX(0,OFFSET(Licence_IBEC,MATCH($B106,'Licence Info'!$B$40:$B$63,FALSE),MATCH(Control!BG$101,'Licence Info'!$C$37:$DW$37,FALSE))*$C$9+OFFSET(Licence_Subst,MATCH($B106,'Licence Info'!$B$74:$B$97,FALSE),MATCH(Control!BG$101,'Licence Info'!$C$71:$DW$71,FALSE))*$C$9+OFFSET(Licence_OIEC,MATCH($B106,'Licence Info'!$B$108:$B$131,FALSE),MATCH(Control!BG$101,'Licence Info'!$C$105:$DW$105,FALSE))-BC44)</f>
        <v>1503.63</v>
      </c>
      <c r="BH106" s="62">
        <f ca="1">MAX(0,OFFSET(Licence_IBEC,MATCH($B106,'Licence Info'!$B$40:$B$63,FALSE),MATCH(Control!BH$101,'Licence Info'!$C$37:$DW$37,FALSE))*$C$9+OFFSET(Licence_Subst,MATCH($B106,'Licence Info'!$B$74:$B$97,FALSE),MATCH(Control!BH$101,'Licence Info'!$C$71:$DW$71,FALSE))*$C$9+OFFSET(Licence_OIEC,MATCH($B106,'Licence Info'!$B$108:$B$131,FALSE),MATCH(Control!BH$101,'Licence Info'!$C$105:$DW$105,FALSE))-BD44)</f>
        <v>1503.63</v>
      </c>
      <c r="BI106" s="62">
        <f ca="1">MAX(0,OFFSET(Licence_IBEC,MATCH($B106,'Licence Info'!$B$40:$B$63,FALSE),MATCH(Control!BI$101,'Licence Info'!$C$37:$DW$37,FALSE))*$C$9+OFFSET(Licence_Subst,MATCH($B106,'Licence Info'!$B$74:$B$97,FALSE),MATCH(Control!BI$101,'Licence Info'!$C$71:$DW$71,FALSE))*$C$9+OFFSET(Licence_OIEC,MATCH($B106,'Licence Info'!$B$108:$B$131,FALSE),MATCH(Control!BI$101,'Licence Info'!$C$105:$DW$105,FALSE))-BE44)</f>
        <v>1503.63</v>
      </c>
      <c r="BJ106" s="62">
        <f ca="1">MAX(0,OFFSET(Licence_IBEC,MATCH($B106,'Licence Info'!$B$40:$B$63,FALSE),MATCH(Control!BJ$101,'Licence Info'!$C$37:$DW$37,FALSE))*$C$9+OFFSET(Licence_Subst,MATCH($B106,'Licence Info'!$B$74:$B$97,FALSE),MATCH(Control!BJ$101,'Licence Info'!$C$71:$DW$71,FALSE))*$C$9+OFFSET(Licence_OIEC,MATCH($B106,'Licence Info'!$B$108:$B$131,FALSE),MATCH(Control!BJ$101,'Licence Info'!$C$105:$DW$105,FALSE))-BF44)</f>
        <v>1503.63</v>
      </c>
      <c r="BK106" s="62">
        <f ca="1">MAX(0,OFFSET(Licence_IBEC,MATCH($B106,'Licence Info'!$B$40:$B$63,FALSE),MATCH(Control!BK$101,'Licence Info'!$C$37:$DW$37,FALSE))*$C$9+OFFSET(Licence_Subst,MATCH($B106,'Licence Info'!$B$74:$B$97,FALSE),MATCH(Control!BK$101,'Licence Info'!$C$71:$DW$71,FALSE))*$C$9+OFFSET(Licence_OIEC,MATCH($B106,'Licence Info'!$B$108:$B$131,FALSE),MATCH(Control!BK$101,'Licence Info'!$C$105:$DW$105,FALSE))-BK44)</f>
        <v>1503.63</v>
      </c>
    </row>
    <row r="107" spans="2:63" x14ac:dyDescent="0.2">
      <c r="B107" s="23" t="str">
        <f t="shared" si="13"/>
        <v>Teesside</v>
      </c>
      <c r="C107" s="62">
        <f ca="1">MAX(0,OFFSET(Licence_IBEC,MATCH($B107,'Licence Info'!$B$40:$B$63,FALSE),MATCH(Control!C$101,'Licence Info'!$C$37:$DW$37,FALSE))*$C$9+OFFSET(Licence_Subst,MATCH($B107,'Licence Info'!$B$74:$B$97,FALSE),MATCH(Control!C$101,'Licence Info'!$C$71:$DW$71,FALSE))*$C$9+OFFSET(Licence_OIEC,MATCH($B107,'Licence Info'!$B$108:$B$131,FALSE),MATCH(Control!C$101,'Licence Info'!$C$105:$DW$105,FALSE))-C45)</f>
        <v>309.78905900000001</v>
      </c>
      <c r="D107" s="62">
        <f ca="1">MAX(0,OFFSET(Licence_IBEC,MATCH($B107,'Licence Info'!$B$40:$B$63,FALSE),MATCH(Control!D$101,'Licence Info'!$C$37:$DW$37,FALSE))*$C$9+OFFSET(Licence_Subst,MATCH($B107,'Licence Info'!$B$74:$B$97,FALSE),MATCH(Control!D$101,'Licence Info'!$C$71:$DW$71,FALSE))*$C$9+OFFSET(Licence_OIEC,MATCH($B107,'Licence Info'!$B$108:$B$131,FALSE),MATCH(Control!D$101,'Licence Info'!$C$105:$DW$105,FALSE))-D45)</f>
        <v>321.71816799999999</v>
      </c>
      <c r="E107" s="62">
        <f ca="1">MAX(0,OFFSET(Licence_IBEC,MATCH($B107,'Licence Info'!$B$40:$B$63,FALSE),MATCH(Control!E$101,'Licence Info'!$C$37:$DW$37,FALSE))*$C$9+OFFSET(Licence_Subst,MATCH($B107,'Licence Info'!$B$74:$B$97,FALSE),MATCH(Control!E$101,'Licence Info'!$C$71:$DW$71,FALSE))*$C$9+OFFSET(Licence_OIEC,MATCH($B107,'Licence Info'!$B$108:$B$131,FALSE),MATCH(Control!E$101,'Licence Info'!$C$105:$DW$105,FALSE))-E45)</f>
        <v>320.653662</v>
      </c>
      <c r="F107" s="62">
        <f ca="1">MAX(0,OFFSET(Licence_IBEC,MATCH($B107,'Licence Info'!$B$40:$B$63,FALSE),MATCH(Control!F$101,'Licence Info'!$C$37:$DW$37,FALSE))*$C$9+OFFSET(Licence_Subst,MATCH($B107,'Licence Info'!$B$74:$B$97,FALSE),MATCH(Control!F$101,'Licence Info'!$C$71:$DW$71,FALSE))*$C$9+OFFSET(Licence_OIEC,MATCH($B107,'Licence Info'!$B$108:$B$131,FALSE),MATCH(Control!F$101,'Licence Info'!$C$105:$DW$105,FALSE))-F45)</f>
        <v>323.92830100000003</v>
      </c>
      <c r="G107" s="62">
        <f ca="1">MAX(0,OFFSET(Licence_IBEC,MATCH($B107,'Licence Info'!$B$40:$B$63,FALSE),MATCH(Control!G$101,'Licence Info'!$C$37:$DW$37,FALSE))*$C$9+OFFSET(Licence_Subst,MATCH($B107,'Licence Info'!$B$74:$B$97,FALSE),MATCH(Control!G$101,'Licence Info'!$C$71:$DW$71,FALSE))*$C$9+OFFSET(Licence_OIEC,MATCH($B107,'Licence Info'!$B$108:$B$131,FALSE),MATCH(Control!G$101,'Licence Info'!$C$105:$DW$105,FALSE))-C45)</f>
        <v>309.78905900000001</v>
      </c>
      <c r="H107" s="62">
        <f ca="1">MAX(0,OFFSET(Licence_IBEC,MATCH($B107,'Licence Info'!$B$40:$B$63,FALSE),MATCH(Control!H$101,'Licence Info'!$C$37:$DW$37,FALSE))*$C$9+OFFSET(Licence_Subst,MATCH($B107,'Licence Info'!$B$74:$B$97,FALSE),MATCH(Control!H$101,'Licence Info'!$C$71:$DW$71,FALSE))*$C$9+OFFSET(Licence_OIEC,MATCH($B107,'Licence Info'!$B$108:$B$131,FALSE),MATCH(Control!H$101,'Licence Info'!$C$105:$DW$105,FALSE))-D45)</f>
        <v>321.71816799999999</v>
      </c>
      <c r="I107" s="62">
        <f ca="1">MAX(0,OFFSET(Licence_IBEC,MATCH($B107,'Licence Info'!$B$40:$B$63,FALSE),MATCH(Control!I$101,'Licence Info'!$C$37:$DW$37,FALSE))*$C$9+OFFSET(Licence_Subst,MATCH($B107,'Licence Info'!$B$74:$B$97,FALSE),MATCH(Control!I$101,'Licence Info'!$C$71:$DW$71,FALSE))*$C$9+OFFSET(Licence_OIEC,MATCH($B107,'Licence Info'!$B$108:$B$131,FALSE),MATCH(Control!I$101,'Licence Info'!$C$105:$DW$105,FALSE))-E45)</f>
        <v>320.653662</v>
      </c>
      <c r="J107" s="62">
        <f ca="1">MAX(0,OFFSET(Licence_IBEC,MATCH($B107,'Licence Info'!$B$40:$B$63,FALSE),MATCH(Control!J$101,'Licence Info'!$C$37:$DW$37,FALSE))*$C$9+OFFSET(Licence_Subst,MATCH($B107,'Licence Info'!$B$74:$B$97,FALSE),MATCH(Control!J$101,'Licence Info'!$C$71:$DW$71,FALSE))*$C$9+OFFSET(Licence_OIEC,MATCH($B107,'Licence Info'!$B$108:$B$131,FALSE),MATCH(Control!J$101,'Licence Info'!$C$105:$DW$105,FALSE))-F45)</f>
        <v>323.92830100000003</v>
      </c>
      <c r="K107" s="62">
        <f ca="1">MAX(0,OFFSET(Licence_IBEC,MATCH($B107,'Licence Info'!$B$40:$B$63,FALSE),MATCH(Control!K$101,'Licence Info'!$C$37:$DW$37,FALSE))*$C$9+OFFSET(Licence_Subst,MATCH($B107,'Licence Info'!$B$74:$B$97,FALSE),MATCH(Control!K$101,'Licence Info'!$C$71:$DW$71,FALSE))*$C$9+OFFSET(Licence_OIEC,MATCH($B107,'Licence Info'!$B$108:$B$131,FALSE),MATCH(Control!K$101,'Licence Info'!$C$105:$DW$105,FALSE))-G45)</f>
        <v>324.03500500000001</v>
      </c>
      <c r="L107" s="62">
        <f ca="1">MAX(0,OFFSET(Licence_IBEC,MATCH($B107,'Licence Info'!$B$40:$B$63,FALSE),MATCH(Control!L$101,'Licence Info'!$C$37:$DW$37,FALSE))*$C$9+OFFSET(Licence_Subst,MATCH($B107,'Licence Info'!$B$74:$B$97,FALSE),MATCH(Control!L$101,'Licence Info'!$C$71:$DW$71,FALSE))*$C$9+OFFSET(Licence_OIEC,MATCH($B107,'Licence Info'!$B$108:$B$131,FALSE),MATCH(Control!L$101,'Licence Info'!$C$105:$DW$105,FALSE))-H45)</f>
        <v>356.944973</v>
      </c>
      <c r="M107" s="62">
        <f ca="1">MAX(0,OFFSET(Licence_IBEC,MATCH($B107,'Licence Info'!$B$40:$B$63,FALSE),MATCH(Control!M$101,'Licence Info'!$C$37:$DW$37,FALSE))*$C$9+OFFSET(Licence_Subst,MATCH($B107,'Licence Info'!$B$74:$B$97,FALSE),MATCH(Control!M$101,'Licence Info'!$C$71:$DW$71,FALSE))*$C$9+OFFSET(Licence_OIEC,MATCH($B107,'Licence Info'!$B$108:$B$131,FALSE),MATCH(Control!M$101,'Licence Info'!$C$105:$DW$105,FALSE))-I45)</f>
        <v>356.62157500000001</v>
      </c>
      <c r="N107" s="62">
        <f ca="1">MAX(0,OFFSET(Licence_IBEC,MATCH($B107,'Licence Info'!$B$40:$B$63,FALSE),MATCH(Control!N$101,'Licence Info'!$C$37:$DW$37,FALSE))*$C$9+OFFSET(Licence_Subst,MATCH($B107,'Licence Info'!$B$74:$B$97,FALSE),MATCH(Control!N$101,'Licence Info'!$C$71:$DW$71,FALSE))*$C$9+OFFSET(Licence_OIEC,MATCH($B107,'Licence Info'!$B$108:$B$131,FALSE),MATCH(Control!N$101,'Licence Info'!$C$105:$DW$105,FALSE))-J45)</f>
        <v>357.30876000000001</v>
      </c>
      <c r="O107" s="62">
        <f ca="1">MAX(0,OFFSET(Licence_IBEC,MATCH($B107,'Licence Info'!$B$40:$B$63,FALSE),MATCH(Control!O$101,'Licence Info'!$C$37:$DW$37,FALSE))*$C$9+OFFSET(Licence_Subst,MATCH($B107,'Licence Info'!$B$74:$B$97,FALSE),MATCH(Control!O$101,'Licence Info'!$C$71:$DW$71,FALSE))*$C$9+OFFSET(Licence_OIEC,MATCH($B107,'Licence Info'!$B$108:$B$131,FALSE),MATCH(Control!O$101,'Licence Info'!$C$105:$DW$105,FALSE))-K45)</f>
        <v>277.61702100000002</v>
      </c>
      <c r="P107" s="62">
        <f ca="1">MAX(0,OFFSET(Licence_IBEC,MATCH($B107,'Licence Info'!$B$40:$B$63,FALSE),MATCH(Control!P$101,'Licence Info'!$C$37:$DW$37,FALSE))*$C$9+OFFSET(Licence_Subst,MATCH($B107,'Licence Info'!$B$74:$B$97,FALSE),MATCH(Control!P$101,'Licence Info'!$C$71:$DW$71,FALSE))*$C$9+OFFSET(Licence_OIEC,MATCH($B107,'Licence Info'!$B$108:$B$131,FALSE),MATCH(Control!P$101,'Licence Info'!$C$105:$DW$105,FALSE))-L45)</f>
        <v>290.11153999999999</v>
      </c>
      <c r="Q107" s="62">
        <f ca="1">MAX(0,OFFSET(Licence_IBEC,MATCH($B107,'Licence Info'!$B$40:$B$63,FALSE),MATCH(Control!Q$101,'Licence Info'!$C$37:$DW$37,FALSE))*$C$9+OFFSET(Licence_Subst,MATCH($B107,'Licence Info'!$B$74:$B$97,FALSE),MATCH(Control!Q$101,'Licence Info'!$C$71:$DW$71,FALSE))*$C$9+OFFSET(Licence_OIEC,MATCH($B107,'Licence Info'!$B$108:$B$131,FALSE),MATCH(Control!Q$101,'Licence Info'!$C$105:$DW$105,FALSE))-M45)</f>
        <v>291.04082100000005</v>
      </c>
      <c r="R107" s="62">
        <f ca="1">MAX(0,OFFSET(Licence_IBEC,MATCH($B107,'Licence Info'!$B$40:$B$63,FALSE),MATCH(Control!R$101,'Licence Info'!$C$37:$DW$37,FALSE))*$C$9+OFFSET(Licence_Subst,MATCH($B107,'Licence Info'!$B$74:$B$97,FALSE),MATCH(Control!R$101,'Licence Info'!$C$71:$DW$71,FALSE))*$C$9+OFFSET(Licence_OIEC,MATCH($B107,'Licence Info'!$B$108:$B$131,FALSE),MATCH(Control!R$101,'Licence Info'!$C$105:$DW$105,FALSE))-N45)</f>
        <v>291.82564100000002</v>
      </c>
      <c r="S107" s="62">
        <f ca="1">MAX(0,OFFSET(Licence_IBEC,MATCH($B107,'Licence Info'!$B$40:$B$63,FALSE),MATCH(Control!S$101,'Licence Info'!$C$37:$DW$37,FALSE))*$C$9+OFFSET(Licence_Subst,MATCH($B107,'Licence Info'!$B$74:$B$97,FALSE),MATCH(Control!S$101,'Licence Info'!$C$71:$DW$71,FALSE))*$C$9+OFFSET(Licence_OIEC,MATCH($B107,'Licence Info'!$B$108:$B$131,FALSE),MATCH(Control!S$101,'Licence Info'!$C$105:$DW$105,FALSE))-O45)</f>
        <v>291.837513</v>
      </c>
      <c r="T107" s="62">
        <f ca="1">MAX(0,OFFSET(Licence_IBEC,MATCH($B107,'Licence Info'!$B$40:$B$63,FALSE),MATCH(Control!T$101,'Licence Info'!$C$37:$DW$37,FALSE))*$C$9+OFFSET(Licence_Subst,MATCH($B107,'Licence Info'!$B$74:$B$97,FALSE),MATCH(Control!T$101,'Licence Info'!$C$71:$DW$71,FALSE))*$C$9+OFFSET(Licence_OIEC,MATCH($B107,'Licence Info'!$B$108:$B$131,FALSE),MATCH(Control!T$101,'Licence Info'!$C$105:$DW$105,FALSE))-P45)</f>
        <v>331.755945</v>
      </c>
      <c r="U107" s="62">
        <f ca="1">MAX(0,OFFSET(Licence_IBEC,MATCH($B107,'Licence Info'!$B$40:$B$63,FALSE),MATCH(Control!U$101,'Licence Info'!$C$37:$DW$37,FALSE))*$C$9+OFFSET(Licence_Subst,MATCH($B107,'Licence Info'!$B$74:$B$97,FALSE),MATCH(Control!U$101,'Licence Info'!$C$71:$DW$71,FALSE))*$C$9+OFFSET(Licence_OIEC,MATCH($B107,'Licence Info'!$B$108:$B$131,FALSE),MATCH(Control!U$101,'Licence Info'!$C$105:$DW$105,FALSE))-Q45)</f>
        <v>332.82239900000002</v>
      </c>
      <c r="V107" s="62">
        <f ca="1">MAX(0,OFFSET(Licence_IBEC,MATCH($B107,'Licence Info'!$B$40:$B$63,FALSE),MATCH(Control!V$101,'Licence Info'!$C$37:$DW$37,FALSE))*$C$9+OFFSET(Licence_Subst,MATCH($B107,'Licence Info'!$B$74:$B$97,FALSE),MATCH(Control!V$101,'Licence Info'!$C$71:$DW$71,FALSE))*$C$9+OFFSET(Licence_OIEC,MATCH($B107,'Licence Info'!$B$108:$B$131,FALSE),MATCH(Control!V$101,'Licence Info'!$C$105:$DW$105,FALSE))-R45)</f>
        <v>333.00104600000003</v>
      </c>
      <c r="W107" s="62">
        <f ca="1">MAX(0,OFFSET(Licence_IBEC,MATCH($B107,'Licence Info'!$B$40:$B$63,FALSE),MATCH(Control!W$101,'Licence Info'!$C$37:$DW$37,FALSE))*$C$9+OFFSET(Licence_Subst,MATCH($B107,'Licence Info'!$B$74:$B$97,FALSE),MATCH(Control!W$101,'Licence Info'!$C$71:$DW$71,FALSE))*$C$9+OFFSET(Licence_OIEC,MATCH($B107,'Licence Info'!$B$108:$B$131,FALSE),MATCH(Control!W$101,'Licence Info'!$C$105:$DW$105,FALSE))-S45)</f>
        <v>333.414512</v>
      </c>
      <c r="X107" s="62">
        <f ca="1">MAX(0,OFFSET(Licence_IBEC,MATCH($B107,'Licence Info'!$B$40:$B$63,FALSE),MATCH(Control!X$101,'Licence Info'!$C$37:$DW$37,FALSE))*$C$9+OFFSET(Licence_Subst,MATCH($B107,'Licence Info'!$B$74:$B$97,FALSE),MATCH(Control!X$101,'Licence Info'!$C$71:$DW$71,FALSE))*$C$9+OFFSET(Licence_OIEC,MATCH($B107,'Licence Info'!$B$108:$B$131,FALSE),MATCH(Control!X$101,'Licence Info'!$C$105:$DW$105,FALSE))-T45)</f>
        <v>343.65990800000003</v>
      </c>
      <c r="Y107" s="62">
        <f ca="1">MAX(0,OFFSET(Licence_IBEC,MATCH($B107,'Licence Info'!$B$40:$B$63,FALSE),MATCH(Control!Y$101,'Licence Info'!$C$37:$DW$37,FALSE))*$C$9+OFFSET(Licence_Subst,MATCH($B107,'Licence Info'!$B$74:$B$97,FALSE),MATCH(Control!Y$101,'Licence Info'!$C$71:$DW$71,FALSE))*$C$9+OFFSET(Licence_OIEC,MATCH($B107,'Licence Info'!$B$108:$B$131,FALSE),MATCH(Control!Y$101,'Licence Info'!$C$105:$DW$105,FALSE))-U45)</f>
        <v>345.40882400000004</v>
      </c>
      <c r="Z107" s="62">
        <f ca="1">MAX(0,OFFSET(Licence_IBEC,MATCH($B107,'Licence Info'!$B$40:$B$63,FALSE),MATCH(Control!Z$101,'Licence Info'!$C$37:$DW$37,FALSE))*$C$9+OFFSET(Licence_Subst,MATCH($B107,'Licence Info'!$B$74:$B$97,FALSE),MATCH(Control!Z$101,'Licence Info'!$C$71:$DW$71,FALSE))*$C$9+OFFSET(Licence_OIEC,MATCH($B107,'Licence Info'!$B$108:$B$131,FALSE),MATCH(Control!Z$101,'Licence Info'!$C$105:$DW$105,FALSE))-V45)</f>
        <v>345.75640300000003</v>
      </c>
      <c r="AA107" s="62">
        <f ca="1">MAX(0,OFFSET(Licence_IBEC,MATCH($B107,'Licence Info'!$B$40:$B$63,FALSE),MATCH(Control!AA$101,'Licence Info'!$C$37:$DW$37,FALSE))*$C$9+OFFSET(Licence_Subst,MATCH($B107,'Licence Info'!$B$74:$B$97,FALSE),MATCH(Control!AA$101,'Licence Info'!$C$71:$DW$71,FALSE))*$C$9+OFFSET(Licence_OIEC,MATCH($B107,'Licence Info'!$B$108:$B$131,FALSE),MATCH(Control!AA$101,'Licence Info'!$C$105:$DW$105,FALSE))-W45)</f>
        <v>346.25525200000004</v>
      </c>
      <c r="AB107" s="62">
        <f ca="1">MAX(0,OFFSET(Licence_IBEC,MATCH($B107,'Licence Info'!$B$40:$B$63,FALSE),MATCH(Control!AB$101,'Licence Info'!$C$37:$DW$37,FALSE))*$C$9+OFFSET(Licence_Subst,MATCH($B107,'Licence Info'!$B$74:$B$97,FALSE),MATCH(Control!AB$101,'Licence Info'!$C$71:$DW$71,FALSE))*$C$9+OFFSET(Licence_OIEC,MATCH($B107,'Licence Info'!$B$108:$B$131,FALSE),MATCH(Control!AB$101,'Licence Info'!$C$105:$DW$105,FALSE))-X45)</f>
        <v>353.73244500000004</v>
      </c>
      <c r="AC107" s="62">
        <f ca="1">MAX(0,OFFSET(Licence_IBEC,MATCH($B107,'Licence Info'!$B$40:$B$63,FALSE),MATCH(Control!AC$101,'Licence Info'!$C$37:$DW$37,FALSE))*$C$9+OFFSET(Licence_Subst,MATCH($B107,'Licence Info'!$B$74:$B$97,FALSE),MATCH(Control!AC$101,'Licence Info'!$C$71:$DW$71,FALSE))*$C$9+OFFSET(Licence_OIEC,MATCH($B107,'Licence Info'!$B$108:$B$131,FALSE),MATCH(Control!AC$101,'Licence Info'!$C$105:$DW$105,FALSE))-Y45)</f>
        <v>354.49656700000003</v>
      </c>
      <c r="AD107" s="62">
        <f ca="1">MAX(0,OFFSET(Licence_IBEC,MATCH($B107,'Licence Info'!$B$40:$B$63,FALSE),MATCH(Control!AD$101,'Licence Info'!$C$37:$DW$37,FALSE))*$C$9+OFFSET(Licence_Subst,MATCH($B107,'Licence Info'!$B$74:$B$97,FALSE),MATCH(Control!AD$101,'Licence Info'!$C$71:$DW$71,FALSE))*$C$9+OFFSET(Licence_OIEC,MATCH($B107,'Licence Info'!$B$108:$B$131,FALSE),MATCH(Control!AD$101,'Licence Info'!$C$105:$DW$105,FALSE))-Z45)</f>
        <v>354.66371000000004</v>
      </c>
      <c r="AE107" s="62">
        <f ca="1">MAX(0,OFFSET(Licence_IBEC,MATCH($B107,'Licence Info'!$B$40:$B$63,FALSE),MATCH(Control!AE$101,'Licence Info'!$C$37:$DW$37,FALSE))*$C$9+OFFSET(Licence_Subst,MATCH($B107,'Licence Info'!$B$74:$B$97,FALSE),MATCH(Control!AE$101,'Licence Info'!$C$71:$DW$71,FALSE))*$C$9+OFFSET(Licence_OIEC,MATCH($B107,'Licence Info'!$B$108:$B$131,FALSE),MATCH(Control!AE$101,'Licence Info'!$C$105:$DW$105,FALSE))-AA45)</f>
        <v>354.98902000000004</v>
      </c>
      <c r="AF107" s="62">
        <f ca="1">MAX(0,OFFSET(Licence_IBEC,MATCH($B107,'Licence Info'!$B$40:$B$63,FALSE),MATCH(Control!AF$101,'Licence Info'!$C$37:$DW$37,FALSE))*$C$9+OFFSET(Licence_Subst,MATCH($B107,'Licence Info'!$B$74:$B$97,FALSE),MATCH(Control!AF$101,'Licence Info'!$C$71:$DW$71,FALSE))*$C$9+OFFSET(Licence_OIEC,MATCH($B107,'Licence Info'!$B$108:$B$131,FALSE),MATCH(Control!AF$101,'Licence Info'!$C$105:$DW$105,FALSE))-AB45)</f>
        <v>361.74084400000004</v>
      </c>
      <c r="AG107" s="62">
        <f ca="1">MAX(0,OFFSET(Licence_IBEC,MATCH($B107,'Licence Info'!$B$40:$B$63,FALSE),MATCH(Control!AG$101,'Licence Info'!$C$37:$DW$37,FALSE))*$C$9+OFFSET(Licence_Subst,MATCH($B107,'Licence Info'!$B$74:$B$97,FALSE),MATCH(Control!AG$101,'Licence Info'!$C$71:$DW$71,FALSE))*$C$9+OFFSET(Licence_OIEC,MATCH($B107,'Licence Info'!$B$108:$B$131,FALSE),MATCH(Control!AG$101,'Licence Info'!$C$105:$DW$105,FALSE))-AC45)</f>
        <v>362.37246800000003</v>
      </c>
      <c r="AH107" s="62">
        <f ca="1">MAX(0,OFFSET(Licence_IBEC,MATCH($B107,'Licence Info'!$B$40:$B$63,FALSE),MATCH(Control!AH$101,'Licence Info'!$C$37:$DW$37,FALSE))*$C$9+OFFSET(Licence_Subst,MATCH($B107,'Licence Info'!$B$74:$B$97,FALSE),MATCH(Control!AH$101,'Licence Info'!$C$71:$DW$71,FALSE))*$C$9+OFFSET(Licence_OIEC,MATCH($B107,'Licence Info'!$B$108:$B$131,FALSE),MATCH(Control!AH$101,'Licence Info'!$C$105:$DW$105,FALSE))-AD45)</f>
        <v>362.53740000000005</v>
      </c>
      <c r="AI107" s="62">
        <f ca="1">MAX(0,OFFSET(Licence_IBEC,MATCH($B107,'Licence Info'!$B$40:$B$63,FALSE),MATCH(Control!AI$101,'Licence Info'!$C$37:$DW$37,FALSE))*$C$9+OFFSET(Licence_Subst,MATCH($B107,'Licence Info'!$B$74:$B$97,FALSE),MATCH(Control!AI$101,'Licence Info'!$C$71:$DW$71,FALSE))*$C$9+OFFSET(Licence_OIEC,MATCH($B107,'Licence Info'!$B$108:$B$131,FALSE),MATCH(Control!AI$101,'Licence Info'!$C$105:$DW$105,FALSE))-AE45)</f>
        <v>362.79727100000002</v>
      </c>
      <c r="AJ107" s="62">
        <f ca="1">MAX(0,OFFSET(Licence_IBEC,MATCH($B107,'Licence Info'!$B$40:$B$63,FALSE),MATCH(Control!AJ$101,'Licence Info'!$C$37:$DW$37,FALSE))*$C$9+OFFSET(Licence_Subst,MATCH($B107,'Licence Info'!$B$74:$B$97,FALSE),MATCH(Control!AJ$101,'Licence Info'!$C$71:$DW$71,FALSE))*$C$9+OFFSET(Licence_OIEC,MATCH($B107,'Licence Info'!$B$108:$B$131,FALSE),MATCH(Control!AJ$101,'Licence Info'!$C$105:$DW$105,FALSE))-AF45)</f>
        <v>370.91332299999999</v>
      </c>
      <c r="AK107" s="62">
        <f ca="1">MAX(0,OFFSET(Licence_IBEC,MATCH($B107,'Licence Info'!$B$40:$B$63,FALSE),MATCH(Control!AK$101,'Licence Info'!$C$37:$DW$37,FALSE))*$C$9+OFFSET(Licence_Subst,MATCH($B107,'Licence Info'!$B$74:$B$97,FALSE),MATCH(Control!AK$101,'Licence Info'!$C$71:$DW$71,FALSE))*$C$9+OFFSET(Licence_OIEC,MATCH($B107,'Licence Info'!$B$108:$B$131,FALSE),MATCH(Control!AK$101,'Licence Info'!$C$105:$DW$105,FALSE))-AG45)</f>
        <v>371.40086500000001</v>
      </c>
      <c r="AL107" s="62">
        <f ca="1">MAX(0,OFFSET(Licence_IBEC,MATCH($B107,'Licence Info'!$B$40:$B$63,FALSE),MATCH(Control!AL$101,'Licence Info'!$C$37:$DW$37,FALSE))*$C$9+OFFSET(Licence_Subst,MATCH($B107,'Licence Info'!$B$74:$B$97,FALSE),MATCH(Control!AL$101,'Licence Info'!$C$71:$DW$71,FALSE))*$C$9+OFFSET(Licence_OIEC,MATCH($B107,'Licence Info'!$B$108:$B$131,FALSE),MATCH(Control!AL$101,'Licence Info'!$C$105:$DW$105,FALSE))-AH45)</f>
        <v>371.70384200000001</v>
      </c>
      <c r="AM107" s="62">
        <f ca="1">MAX(0,OFFSET(Licence_IBEC,MATCH($B107,'Licence Info'!$B$40:$B$63,FALSE),MATCH(Control!AM$101,'Licence Info'!$C$37:$DW$37,FALSE))*$C$9+OFFSET(Licence_Subst,MATCH($B107,'Licence Info'!$B$74:$B$97,FALSE),MATCH(Control!AM$101,'Licence Info'!$C$71:$DW$71,FALSE))*$C$9+OFFSET(Licence_OIEC,MATCH($B107,'Licence Info'!$B$108:$B$131,FALSE),MATCH(Control!AM$101,'Licence Info'!$C$105:$DW$105,FALSE))-AI45)</f>
        <v>372.942474</v>
      </c>
      <c r="AN107" s="62">
        <f ca="1">MAX(0,OFFSET(Licence_IBEC,MATCH($B107,'Licence Info'!$B$40:$B$63,FALSE),MATCH(Control!AN$101,'Licence Info'!$C$37:$DW$37,FALSE))*$C$9+OFFSET(Licence_Subst,MATCH($B107,'Licence Info'!$B$74:$B$97,FALSE),MATCH(Control!AN$101,'Licence Info'!$C$71:$DW$71,FALSE))*$C$9+OFFSET(Licence_OIEC,MATCH($B107,'Licence Info'!$B$108:$B$131,FALSE),MATCH(Control!AN$101,'Licence Info'!$C$105:$DW$105,FALSE))-AJ45)</f>
        <v>378.55655899999999</v>
      </c>
      <c r="AO107" s="62">
        <f ca="1">MAX(0,OFFSET(Licence_IBEC,MATCH($B107,'Licence Info'!$B$40:$B$63,FALSE),MATCH(Control!AO$101,'Licence Info'!$C$37:$DW$37,FALSE))*$C$9+OFFSET(Licence_Subst,MATCH($B107,'Licence Info'!$B$74:$B$97,FALSE),MATCH(Control!AO$101,'Licence Info'!$C$71:$DW$71,FALSE))*$C$9+OFFSET(Licence_OIEC,MATCH($B107,'Licence Info'!$B$108:$B$131,FALSE),MATCH(Control!AO$101,'Licence Info'!$C$105:$DW$105,FALSE))-AK45)</f>
        <v>378.55655899999999</v>
      </c>
      <c r="AP107" s="62">
        <f ca="1">MAX(0,OFFSET(Licence_IBEC,MATCH($B107,'Licence Info'!$B$40:$B$63,FALSE),MATCH(Control!AP$101,'Licence Info'!$C$37:$DW$37,FALSE))*$C$9+OFFSET(Licence_Subst,MATCH($B107,'Licence Info'!$B$74:$B$97,FALSE),MATCH(Control!AP$101,'Licence Info'!$C$71:$DW$71,FALSE))*$C$9+OFFSET(Licence_OIEC,MATCH($B107,'Licence Info'!$B$108:$B$131,FALSE),MATCH(Control!AP$101,'Licence Info'!$C$105:$DW$105,FALSE))-AL45)</f>
        <v>378.55655899999999</v>
      </c>
      <c r="AQ107" s="62">
        <f ca="1">MAX(0,OFFSET(Licence_IBEC,MATCH($B107,'Licence Info'!$B$40:$B$63,FALSE),MATCH(Control!AQ$101,'Licence Info'!$C$37:$DW$37,FALSE))*$C$9+OFFSET(Licence_Subst,MATCH($B107,'Licence Info'!$B$74:$B$97,FALSE),MATCH(Control!AQ$101,'Licence Info'!$C$71:$DW$71,FALSE))*$C$9+OFFSET(Licence_OIEC,MATCH($B107,'Licence Info'!$B$108:$B$131,FALSE),MATCH(Control!AQ$101,'Licence Info'!$C$105:$DW$105,FALSE))-AM45)</f>
        <v>378.55655899999999</v>
      </c>
      <c r="AR107" s="62">
        <f ca="1">MAX(0,OFFSET(Licence_IBEC,MATCH($B107,'Licence Info'!$B$40:$B$63,FALSE),MATCH(Control!AR$101,'Licence Info'!$C$37:$DW$37,FALSE))*$C$9+OFFSET(Licence_Subst,MATCH($B107,'Licence Info'!$B$74:$B$97,FALSE),MATCH(Control!AR$101,'Licence Info'!$C$71:$DW$71,FALSE))*$C$9+OFFSET(Licence_OIEC,MATCH($B107,'Licence Info'!$B$108:$B$131,FALSE),MATCH(Control!AR$101,'Licence Info'!$C$105:$DW$105,FALSE))-AN45)</f>
        <v>380.37859900000001</v>
      </c>
      <c r="AS107" s="62">
        <f ca="1">MAX(0,OFFSET(Licence_IBEC,MATCH($B107,'Licence Info'!$B$40:$B$63,FALSE),MATCH(Control!AS$101,'Licence Info'!$C$37:$DW$37,FALSE))*$C$9+OFFSET(Licence_Subst,MATCH($B107,'Licence Info'!$B$74:$B$97,FALSE),MATCH(Control!AS$101,'Licence Info'!$C$71:$DW$71,FALSE))*$C$9+OFFSET(Licence_OIEC,MATCH($B107,'Licence Info'!$B$108:$B$131,FALSE),MATCH(Control!AS$101,'Licence Info'!$C$105:$DW$105,FALSE))-AO45)</f>
        <v>380.37859900000001</v>
      </c>
      <c r="AT107" s="62">
        <f ca="1">MAX(0,OFFSET(Licence_IBEC,MATCH($B107,'Licence Info'!$B$40:$B$63,FALSE),MATCH(Control!AT$101,'Licence Info'!$C$37:$DW$37,FALSE))*$C$9+OFFSET(Licence_Subst,MATCH($B107,'Licence Info'!$B$74:$B$97,FALSE),MATCH(Control!AT$101,'Licence Info'!$C$71:$DW$71,FALSE))*$C$9+OFFSET(Licence_OIEC,MATCH($B107,'Licence Info'!$B$108:$B$131,FALSE),MATCH(Control!AT$101,'Licence Info'!$C$105:$DW$105,FALSE))-AP45)</f>
        <v>380.37859900000001</v>
      </c>
      <c r="AU107" s="62">
        <f ca="1">MAX(0,OFFSET(Licence_IBEC,MATCH($B107,'Licence Info'!$B$40:$B$63,FALSE),MATCH(Control!AU$101,'Licence Info'!$C$37:$DW$37,FALSE))*$C$9+OFFSET(Licence_Subst,MATCH($B107,'Licence Info'!$B$74:$B$97,FALSE),MATCH(Control!AU$101,'Licence Info'!$C$71:$DW$71,FALSE))*$C$9+OFFSET(Licence_OIEC,MATCH($B107,'Licence Info'!$B$108:$B$131,FALSE),MATCH(Control!AU$101,'Licence Info'!$C$105:$DW$105,FALSE))-AQ45)</f>
        <v>380.37859900000001</v>
      </c>
      <c r="AV107" s="62">
        <f ca="1">MAX(0,OFFSET(Licence_IBEC,MATCH($B107,'Licence Info'!$B$40:$B$63,FALSE),MATCH(Control!AV$101,'Licence Info'!$C$37:$DW$37,FALSE))*$C$9+OFFSET(Licence_Subst,MATCH($B107,'Licence Info'!$B$74:$B$97,FALSE),MATCH(Control!AV$101,'Licence Info'!$C$71:$DW$71,FALSE))*$C$9+OFFSET(Licence_OIEC,MATCH($B107,'Licence Info'!$B$108:$B$131,FALSE),MATCH(Control!AV$101,'Licence Info'!$C$105:$DW$105,FALSE))-AR45)</f>
        <v>384.53185200000001</v>
      </c>
      <c r="AW107" s="62">
        <f ca="1">MAX(0,OFFSET(Licence_IBEC,MATCH($B107,'Licence Info'!$B$40:$B$63,FALSE),MATCH(Control!AW$101,'Licence Info'!$C$37:$DW$37,FALSE))*$C$9+OFFSET(Licence_Subst,MATCH($B107,'Licence Info'!$B$74:$B$97,FALSE),MATCH(Control!AW$101,'Licence Info'!$C$71:$DW$71,FALSE))*$C$9+OFFSET(Licence_OIEC,MATCH($B107,'Licence Info'!$B$108:$B$131,FALSE),MATCH(Control!AW$101,'Licence Info'!$C$105:$DW$105,FALSE))-AS45)</f>
        <v>384.53185200000001</v>
      </c>
      <c r="AX107" s="62">
        <f ca="1">MAX(0,OFFSET(Licence_IBEC,MATCH($B107,'Licence Info'!$B$40:$B$63,FALSE),MATCH(Control!AX$101,'Licence Info'!$C$37:$DW$37,FALSE))*$C$9+OFFSET(Licence_Subst,MATCH($B107,'Licence Info'!$B$74:$B$97,FALSE),MATCH(Control!AX$101,'Licence Info'!$C$71:$DW$71,FALSE))*$C$9+OFFSET(Licence_OIEC,MATCH($B107,'Licence Info'!$B$108:$B$131,FALSE),MATCH(Control!AX$101,'Licence Info'!$C$105:$DW$105,FALSE))-AT45)</f>
        <v>384.53185200000001</v>
      </c>
      <c r="AY107" s="62">
        <f ca="1">MAX(0,OFFSET(Licence_IBEC,MATCH($B107,'Licence Info'!$B$40:$B$63,FALSE),MATCH(Control!AY$101,'Licence Info'!$C$37:$DW$37,FALSE))*$C$9+OFFSET(Licence_Subst,MATCH($B107,'Licence Info'!$B$74:$B$97,FALSE),MATCH(Control!AY$101,'Licence Info'!$C$71:$DW$71,FALSE))*$C$9+OFFSET(Licence_OIEC,MATCH($B107,'Licence Info'!$B$108:$B$131,FALSE),MATCH(Control!AY$101,'Licence Info'!$C$105:$DW$105,FALSE))-AU45)</f>
        <v>384.53185200000001</v>
      </c>
      <c r="AZ107" s="62">
        <f ca="1">MAX(0,OFFSET(Licence_IBEC,MATCH($B107,'Licence Info'!$B$40:$B$63,FALSE),MATCH(Control!AZ$101,'Licence Info'!$C$37:$DW$37,FALSE))*$C$9+OFFSET(Licence_Subst,MATCH($B107,'Licence Info'!$B$74:$B$97,FALSE),MATCH(Control!AZ$101,'Licence Info'!$C$71:$DW$71,FALSE))*$C$9+OFFSET(Licence_OIEC,MATCH($B107,'Licence Info'!$B$108:$B$131,FALSE),MATCH(Control!AZ$101,'Licence Info'!$C$105:$DW$105,FALSE))-AV45)</f>
        <v>400.58100000000002</v>
      </c>
      <c r="BA107" s="62">
        <f ca="1">MAX(0,OFFSET(Licence_IBEC,MATCH($B107,'Licence Info'!$B$40:$B$63,FALSE),MATCH(Control!BA$101,'Licence Info'!$C$37:$DW$37,FALSE))*$C$9+OFFSET(Licence_Subst,MATCH($B107,'Licence Info'!$B$74:$B$97,FALSE),MATCH(Control!BA$101,'Licence Info'!$C$71:$DW$71,FALSE))*$C$9+OFFSET(Licence_OIEC,MATCH($B107,'Licence Info'!$B$108:$B$131,FALSE),MATCH(Control!BA$101,'Licence Info'!$C$105:$DW$105,FALSE))-AW45)</f>
        <v>400.58100000000002</v>
      </c>
      <c r="BB107" s="62">
        <f ca="1">MAX(0,OFFSET(Licence_IBEC,MATCH($B107,'Licence Info'!$B$40:$B$63,FALSE),MATCH(Control!BB$101,'Licence Info'!$C$37:$DW$37,FALSE))*$C$9+OFFSET(Licence_Subst,MATCH($B107,'Licence Info'!$B$74:$B$97,FALSE),MATCH(Control!BB$101,'Licence Info'!$C$71:$DW$71,FALSE))*$C$9+OFFSET(Licence_OIEC,MATCH($B107,'Licence Info'!$B$108:$B$131,FALSE),MATCH(Control!BB$101,'Licence Info'!$C$105:$DW$105,FALSE))-AX45)</f>
        <v>400.58100000000002</v>
      </c>
      <c r="BC107" s="62">
        <f ca="1">MAX(0,OFFSET(Licence_IBEC,MATCH($B107,'Licence Info'!$B$40:$B$63,FALSE),MATCH(Control!BC$101,'Licence Info'!$C$37:$DW$37,FALSE))*$C$9+OFFSET(Licence_Subst,MATCH($B107,'Licence Info'!$B$74:$B$97,FALSE),MATCH(Control!BC$101,'Licence Info'!$C$71:$DW$71,FALSE))*$C$9+OFFSET(Licence_OIEC,MATCH($B107,'Licence Info'!$B$108:$B$131,FALSE),MATCH(Control!BC$101,'Licence Info'!$C$105:$DW$105,FALSE))-AY45)</f>
        <v>400.58100000000002</v>
      </c>
      <c r="BD107" s="62">
        <f ca="1">MAX(0,OFFSET(Licence_IBEC,MATCH($B107,'Licence Info'!$B$40:$B$63,FALSE),MATCH(Control!BD$101,'Licence Info'!$C$37:$DW$37,FALSE))*$C$9+OFFSET(Licence_Subst,MATCH($B107,'Licence Info'!$B$74:$B$97,FALSE),MATCH(Control!BD$101,'Licence Info'!$C$71:$DW$71,FALSE))*$C$9+OFFSET(Licence_OIEC,MATCH($B107,'Licence Info'!$B$108:$B$131,FALSE),MATCH(Control!BD$101,'Licence Info'!$C$105:$DW$105,FALSE))-AZ45)</f>
        <v>400.58100000000002</v>
      </c>
      <c r="BE107" s="62">
        <f ca="1">MAX(0,OFFSET(Licence_IBEC,MATCH($B107,'Licence Info'!$B$40:$B$63,FALSE),MATCH(Control!BE$101,'Licence Info'!$C$37:$DW$37,FALSE))*$C$9+OFFSET(Licence_Subst,MATCH($B107,'Licence Info'!$B$74:$B$97,FALSE),MATCH(Control!BE$101,'Licence Info'!$C$71:$DW$71,FALSE))*$C$9+OFFSET(Licence_OIEC,MATCH($B107,'Licence Info'!$B$108:$B$131,FALSE),MATCH(Control!BE$101,'Licence Info'!$C$105:$DW$105,FALSE))-BA45)</f>
        <v>400.58100000000002</v>
      </c>
      <c r="BF107" s="62">
        <f ca="1">MAX(0,OFFSET(Licence_IBEC,MATCH($B107,'Licence Info'!$B$40:$B$63,FALSE),MATCH(Control!BF$101,'Licence Info'!$C$37:$DW$37,FALSE))*$C$9+OFFSET(Licence_Subst,MATCH($B107,'Licence Info'!$B$74:$B$97,FALSE),MATCH(Control!BF$101,'Licence Info'!$C$71:$DW$71,FALSE))*$C$9+OFFSET(Licence_OIEC,MATCH($B107,'Licence Info'!$B$108:$B$131,FALSE),MATCH(Control!BF$101,'Licence Info'!$C$105:$DW$105,FALSE))-BB45)</f>
        <v>400.58100000000002</v>
      </c>
      <c r="BG107" s="62">
        <f ca="1">MAX(0,OFFSET(Licence_IBEC,MATCH($B107,'Licence Info'!$B$40:$B$63,FALSE),MATCH(Control!BG$101,'Licence Info'!$C$37:$DW$37,FALSE))*$C$9+OFFSET(Licence_Subst,MATCH($B107,'Licence Info'!$B$74:$B$97,FALSE),MATCH(Control!BG$101,'Licence Info'!$C$71:$DW$71,FALSE))*$C$9+OFFSET(Licence_OIEC,MATCH($B107,'Licence Info'!$B$108:$B$131,FALSE),MATCH(Control!BG$101,'Licence Info'!$C$105:$DW$105,FALSE))-BC45)</f>
        <v>400.58100000000002</v>
      </c>
      <c r="BH107" s="62">
        <f ca="1">MAX(0,OFFSET(Licence_IBEC,MATCH($B107,'Licence Info'!$B$40:$B$63,FALSE),MATCH(Control!BH$101,'Licence Info'!$C$37:$DW$37,FALSE))*$C$9+OFFSET(Licence_Subst,MATCH($B107,'Licence Info'!$B$74:$B$97,FALSE),MATCH(Control!BH$101,'Licence Info'!$C$71:$DW$71,FALSE))*$C$9+OFFSET(Licence_OIEC,MATCH($B107,'Licence Info'!$B$108:$B$131,FALSE),MATCH(Control!BH$101,'Licence Info'!$C$105:$DW$105,FALSE))-BD45)</f>
        <v>400.58100000000002</v>
      </c>
      <c r="BI107" s="62">
        <f ca="1">MAX(0,OFFSET(Licence_IBEC,MATCH($B107,'Licence Info'!$B$40:$B$63,FALSE),MATCH(Control!BI$101,'Licence Info'!$C$37:$DW$37,FALSE))*$C$9+OFFSET(Licence_Subst,MATCH($B107,'Licence Info'!$B$74:$B$97,FALSE),MATCH(Control!BI$101,'Licence Info'!$C$71:$DW$71,FALSE))*$C$9+OFFSET(Licence_OIEC,MATCH($B107,'Licence Info'!$B$108:$B$131,FALSE),MATCH(Control!BI$101,'Licence Info'!$C$105:$DW$105,FALSE))-BE45)</f>
        <v>400.58100000000002</v>
      </c>
      <c r="BJ107" s="62">
        <f ca="1">MAX(0,OFFSET(Licence_IBEC,MATCH($B107,'Licence Info'!$B$40:$B$63,FALSE),MATCH(Control!BJ$101,'Licence Info'!$C$37:$DW$37,FALSE))*$C$9+OFFSET(Licence_Subst,MATCH($B107,'Licence Info'!$B$74:$B$97,FALSE),MATCH(Control!BJ$101,'Licence Info'!$C$71:$DW$71,FALSE))*$C$9+OFFSET(Licence_OIEC,MATCH($B107,'Licence Info'!$B$108:$B$131,FALSE),MATCH(Control!BJ$101,'Licence Info'!$C$105:$DW$105,FALSE))-BF45)</f>
        <v>400.58100000000002</v>
      </c>
      <c r="BK107" s="62">
        <f ca="1">MAX(0,OFFSET(Licence_IBEC,MATCH($B107,'Licence Info'!$B$40:$B$63,FALSE),MATCH(Control!BK$101,'Licence Info'!$C$37:$DW$37,FALSE))*$C$9+OFFSET(Licence_Subst,MATCH($B107,'Licence Info'!$B$74:$B$97,FALSE),MATCH(Control!BK$101,'Licence Info'!$C$71:$DW$71,FALSE))*$C$9+OFFSET(Licence_OIEC,MATCH($B107,'Licence Info'!$B$108:$B$131,FALSE),MATCH(Control!BK$101,'Licence Info'!$C$105:$DW$105,FALSE))-BK45)</f>
        <v>400.58100000000002</v>
      </c>
    </row>
    <row r="108" spans="2:63" x14ac:dyDescent="0.2">
      <c r="B108" s="23" t="str">
        <f t="shared" si="13"/>
        <v>Theddlethorpe</v>
      </c>
      <c r="C108" s="62">
        <f ca="1">MAX(0,OFFSET(Licence_IBEC,MATCH($B108,'Licence Info'!$B$40:$B$63,FALSE),MATCH(Control!C$101,'Licence Info'!$C$37:$DW$37,FALSE))*$C$9+OFFSET(Licence_Subst,MATCH($B108,'Licence Info'!$B$74:$B$97,FALSE),MATCH(Control!C$101,'Licence Info'!$C$71:$DW$71,FALSE))*$C$9+OFFSET(Licence_OIEC,MATCH($B108,'Licence Info'!$B$108:$B$131,FALSE),MATCH(Control!C$101,'Licence Info'!$C$105:$DW$105,FALSE))-C46)</f>
        <v>540.43000000000006</v>
      </c>
      <c r="D108" s="62">
        <f ca="1">MAX(0,OFFSET(Licence_IBEC,MATCH($B108,'Licence Info'!$B$40:$B$63,FALSE),MATCH(Control!D$101,'Licence Info'!$C$37:$DW$37,FALSE))*$C$9+OFFSET(Licence_Subst,MATCH($B108,'Licence Info'!$B$74:$B$97,FALSE),MATCH(Control!D$101,'Licence Info'!$C$71:$DW$71,FALSE))*$C$9+OFFSET(Licence_OIEC,MATCH($B108,'Licence Info'!$B$108:$B$131,FALSE),MATCH(Control!D$101,'Licence Info'!$C$105:$DW$105,FALSE))-D46)</f>
        <v>540.83000000000015</v>
      </c>
      <c r="E108" s="62">
        <f ca="1">MAX(0,OFFSET(Licence_IBEC,MATCH($B108,'Licence Info'!$B$40:$B$63,FALSE),MATCH(Control!E$101,'Licence Info'!$C$37:$DW$37,FALSE))*$C$9+OFFSET(Licence_Subst,MATCH($B108,'Licence Info'!$B$74:$B$97,FALSE),MATCH(Control!E$101,'Licence Info'!$C$71:$DW$71,FALSE))*$C$9+OFFSET(Licence_OIEC,MATCH($B108,'Licence Info'!$B$108:$B$131,FALSE),MATCH(Control!E$101,'Licence Info'!$C$105:$DW$105,FALSE))-E46)</f>
        <v>541.33000000000015</v>
      </c>
      <c r="F108" s="62">
        <f ca="1">MAX(0,OFFSET(Licence_IBEC,MATCH($B108,'Licence Info'!$B$40:$B$63,FALSE),MATCH(Control!F$101,'Licence Info'!$C$37:$DW$37,FALSE))*$C$9+OFFSET(Licence_Subst,MATCH($B108,'Licence Info'!$B$74:$B$97,FALSE),MATCH(Control!F$101,'Licence Info'!$C$71:$DW$71,FALSE))*$C$9+OFFSET(Licence_OIEC,MATCH($B108,'Licence Info'!$B$108:$B$131,FALSE),MATCH(Control!F$101,'Licence Info'!$C$105:$DW$105,FALSE))-F46)</f>
        <v>541.73000000000013</v>
      </c>
      <c r="G108" s="62">
        <f ca="1">MAX(0,OFFSET(Licence_IBEC,MATCH($B108,'Licence Info'!$B$40:$B$63,FALSE),MATCH(Control!G$101,'Licence Info'!$C$37:$DW$37,FALSE))*$C$9+OFFSET(Licence_Subst,MATCH($B108,'Licence Info'!$B$74:$B$97,FALSE),MATCH(Control!G$101,'Licence Info'!$C$71:$DW$71,FALSE))*$C$9+OFFSET(Licence_OIEC,MATCH($B108,'Licence Info'!$B$108:$B$131,FALSE),MATCH(Control!G$101,'Licence Info'!$C$105:$DW$105,FALSE))-C46)</f>
        <v>540.43000000000006</v>
      </c>
      <c r="H108" s="62">
        <f ca="1">MAX(0,OFFSET(Licence_IBEC,MATCH($B108,'Licence Info'!$B$40:$B$63,FALSE),MATCH(Control!H$101,'Licence Info'!$C$37:$DW$37,FALSE))*$C$9+OFFSET(Licence_Subst,MATCH($B108,'Licence Info'!$B$74:$B$97,FALSE),MATCH(Control!H$101,'Licence Info'!$C$71:$DW$71,FALSE))*$C$9+OFFSET(Licence_OIEC,MATCH($B108,'Licence Info'!$B$108:$B$131,FALSE),MATCH(Control!H$101,'Licence Info'!$C$105:$DW$105,FALSE))-D46)</f>
        <v>540.83000000000015</v>
      </c>
      <c r="I108" s="62">
        <f ca="1">MAX(0,OFFSET(Licence_IBEC,MATCH($B108,'Licence Info'!$B$40:$B$63,FALSE),MATCH(Control!I$101,'Licence Info'!$C$37:$DW$37,FALSE))*$C$9+OFFSET(Licence_Subst,MATCH($B108,'Licence Info'!$B$74:$B$97,FALSE),MATCH(Control!I$101,'Licence Info'!$C$71:$DW$71,FALSE))*$C$9+OFFSET(Licence_OIEC,MATCH($B108,'Licence Info'!$B$108:$B$131,FALSE),MATCH(Control!I$101,'Licence Info'!$C$105:$DW$105,FALSE))-E46)</f>
        <v>541.33000000000015</v>
      </c>
      <c r="J108" s="62">
        <f ca="1">MAX(0,OFFSET(Licence_IBEC,MATCH($B108,'Licence Info'!$B$40:$B$63,FALSE),MATCH(Control!J$101,'Licence Info'!$C$37:$DW$37,FALSE))*$C$9+OFFSET(Licence_Subst,MATCH($B108,'Licence Info'!$B$74:$B$97,FALSE),MATCH(Control!J$101,'Licence Info'!$C$71:$DW$71,FALSE))*$C$9+OFFSET(Licence_OIEC,MATCH($B108,'Licence Info'!$B$108:$B$131,FALSE),MATCH(Control!J$101,'Licence Info'!$C$105:$DW$105,FALSE))-F46)</f>
        <v>541.73000000000013</v>
      </c>
      <c r="K108" s="62">
        <f ca="1">MAX(0,OFFSET(Licence_IBEC,MATCH($B108,'Licence Info'!$B$40:$B$63,FALSE),MATCH(Control!K$101,'Licence Info'!$C$37:$DW$37,FALSE))*$C$9+OFFSET(Licence_Subst,MATCH($B108,'Licence Info'!$B$74:$B$97,FALSE),MATCH(Control!K$101,'Licence Info'!$C$71:$DW$71,FALSE))*$C$9+OFFSET(Licence_OIEC,MATCH($B108,'Licence Info'!$B$108:$B$131,FALSE),MATCH(Control!K$101,'Licence Info'!$C$105:$DW$105,FALSE))-G46)</f>
        <v>549.63000000000011</v>
      </c>
      <c r="L108" s="62">
        <f ca="1">MAX(0,OFFSET(Licence_IBEC,MATCH($B108,'Licence Info'!$B$40:$B$63,FALSE),MATCH(Control!L$101,'Licence Info'!$C$37:$DW$37,FALSE))*$C$9+OFFSET(Licence_Subst,MATCH($B108,'Licence Info'!$B$74:$B$97,FALSE),MATCH(Control!L$101,'Licence Info'!$C$71:$DW$71,FALSE))*$C$9+OFFSET(Licence_OIEC,MATCH($B108,'Licence Info'!$B$108:$B$131,FALSE),MATCH(Control!L$101,'Licence Info'!$C$105:$DW$105,FALSE))-H46)</f>
        <v>549.63000000000011</v>
      </c>
      <c r="M108" s="62">
        <f ca="1">MAX(0,OFFSET(Licence_IBEC,MATCH($B108,'Licence Info'!$B$40:$B$63,FALSE),MATCH(Control!M$101,'Licence Info'!$C$37:$DW$37,FALSE))*$C$9+OFFSET(Licence_Subst,MATCH($B108,'Licence Info'!$B$74:$B$97,FALSE),MATCH(Control!M$101,'Licence Info'!$C$71:$DW$71,FALSE))*$C$9+OFFSET(Licence_OIEC,MATCH($B108,'Licence Info'!$B$108:$B$131,FALSE),MATCH(Control!M$101,'Licence Info'!$C$105:$DW$105,FALSE))-I46)</f>
        <v>549.63000000000011</v>
      </c>
      <c r="N108" s="62">
        <f ca="1">MAX(0,OFFSET(Licence_IBEC,MATCH($B108,'Licence Info'!$B$40:$B$63,FALSE),MATCH(Control!N$101,'Licence Info'!$C$37:$DW$37,FALSE))*$C$9+OFFSET(Licence_Subst,MATCH($B108,'Licence Info'!$B$74:$B$97,FALSE),MATCH(Control!N$101,'Licence Info'!$C$71:$DW$71,FALSE))*$C$9+OFFSET(Licence_OIEC,MATCH($B108,'Licence Info'!$B$108:$B$131,FALSE),MATCH(Control!N$101,'Licence Info'!$C$105:$DW$105,FALSE))-J46)</f>
        <v>549.63000000000011</v>
      </c>
      <c r="O108" s="62">
        <f ca="1">MAX(0,OFFSET(Licence_IBEC,MATCH($B108,'Licence Info'!$B$40:$B$63,FALSE),MATCH(Control!O$101,'Licence Info'!$C$37:$DW$37,FALSE))*$C$9+OFFSET(Licence_Subst,MATCH($B108,'Licence Info'!$B$74:$B$97,FALSE),MATCH(Control!O$101,'Licence Info'!$C$71:$DW$71,FALSE))*$C$9+OFFSET(Licence_OIEC,MATCH($B108,'Licence Info'!$B$108:$B$131,FALSE),MATCH(Control!O$101,'Licence Info'!$C$105:$DW$105,FALSE))-K46)</f>
        <v>549.63000000000011</v>
      </c>
      <c r="P108" s="62">
        <f ca="1">MAX(0,OFFSET(Licence_IBEC,MATCH($B108,'Licence Info'!$B$40:$B$63,FALSE),MATCH(Control!P$101,'Licence Info'!$C$37:$DW$37,FALSE))*$C$9+OFFSET(Licence_Subst,MATCH($B108,'Licence Info'!$B$74:$B$97,FALSE),MATCH(Control!P$101,'Licence Info'!$C$71:$DW$71,FALSE))*$C$9+OFFSET(Licence_OIEC,MATCH($B108,'Licence Info'!$B$108:$B$131,FALSE),MATCH(Control!P$101,'Licence Info'!$C$105:$DW$105,FALSE))-L46)</f>
        <v>549.63000000000011</v>
      </c>
      <c r="Q108" s="62">
        <f ca="1">MAX(0,OFFSET(Licence_IBEC,MATCH($B108,'Licence Info'!$B$40:$B$63,FALSE),MATCH(Control!Q$101,'Licence Info'!$C$37:$DW$37,FALSE))*$C$9+OFFSET(Licence_Subst,MATCH($B108,'Licence Info'!$B$74:$B$97,FALSE),MATCH(Control!Q$101,'Licence Info'!$C$71:$DW$71,FALSE))*$C$9+OFFSET(Licence_OIEC,MATCH($B108,'Licence Info'!$B$108:$B$131,FALSE),MATCH(Control!Q$101,'Licence Info'!$C$105:$DW$105,FALSE))-M46)</f>
        <v>549.63000000000011</v>
      </c>
      <c r="R108" s="62">
        <f ca="1">MAX(0,OFFSET(Licence_IBEC,MATCH($B108,'Licence Info'!$B$40:$B$63,FALSE),MATCH(Control!R$101,'Licence Info'!$C$37:$DW$37,FALSE))*$C$9+OFFSET(Licence_Subst,MATCH($B108,'Licence Info'!$B$74:$B$97,FALSE),MATCH(Control!R$101,'Licence Info'!$C$71:$DW$71,FALSE))*$C$9+OFFSET(Licence_OIEC,MATCH($B108,'Licence Info'!$B$108:$B$131,FALSE),MATCH(Control!R$101,'Licence Info'!$C$105:$DW$105,FALSE))-N46)</f>
        <v>549.63000000000011</v>
      </c>
      <c r="S108" s="62">
        <f ca="1">MAX(0,OFFSET(Licence_IBEC,MATCH($B108,'Licence Info'!$B$40:$B$63,FALSE),MATCH(Control!S$101,'Licence Info'!$C$37:$DW$37,FALSE))*$C$9+OFFSET(Licence_Subst,MATCH($B108,'Licence Info'!$B$74:$B$97,FALSE),MATCH(Control!S$101,'Licence Info'!$C$71:$DW$71,FALSE))*$C$9+OFFSET(Licence_OIEC,MATCH($B108,'Licence Info'!$B$108:$B$131,FALSE),MATCH(Control!S$101,'Licence Info'!$C$105:$DW$105,FALSE))-O46)</f>
        <v>549.63000000000011</v>
      </c>
      <c r="T108" s="62">
        <f ca="1">MAX(0,OFFSET(Licence_IBEC,MATCH($B108,'Licence Info'!$B$40:$B$63,FALSE),MATCH(Control!T$101,'Licence Info'!$C$37:$DW$37,FALSE))*$C$9+OFFSET(Licence_Subst,MATCH($B108,'Licence Info'!$B$74:$B$97,FALSE),MATCH(Control!T$101,'Licence Info'!$C$71:$DW$71,FALSE))*$C$9+OFFSET(Licence_OIEC,MATCH($B108,'Licence Info'!$B$108:$B$131,FALSE),MATCH(Control!T$101,'Licence Info'!$C$105:$DW$105,FALSE))-P46)</f>
        <v>549.63000000000011</v>
      </c>
      <c r="U108" s="62">
        <f ca="1">MAX(0,OFFSET(Licence_IBEC,MATCH($B108,'Licence Info'!$B$40:$B$63,FALSE),MATCH(Control!U$101,'Licence Info'!$C$37:$DW$37,FALSE))*$C$9+OFFSET(Licence_Subst,MATCH($B108,'Licence Info'!$B$74:$B$97,FALSE),MATCH(Control!U$101,'Licence Info'!$C$71:$DW$71,FALSE))*$C$9+OFFSET(Licence_OIEC,MATCH($B108,'Licence Info'!$B$108:$B$131,FALSE),MATCH(Control!U$101,'Licence Info'!$C$105:$DW$105,FALSE))-Q46)</f>
        <v>549.63000000000011</v>
      </c>
      <c r="V108" s="62">
        <f ca="1">MAX(0,OFFSET(Licence_IBEC,MATCH($B108,'Licence Info'!$B$40:$B$63,FALSE),MATCH(Control!V$101,'Licence Info'!$C$37:$DW$37,FALSE))*$C$9+OFFSET(Licence_Subst,MATCH($B108,'Licence Info'!$B$74:$B$97,FALSE),MATCH(Control!V$101,'Licence Info'!$C$71:$DW$71,FALSE))*$C$9+OFFSET(Licence_OIEC,MATCH($B108,'Licence Info'!$B$108:$B$131,FALSE),MATCH(Control!V$101,'Licence Info'!$C$105:$DW$105,FALSE))-R46)</f>
        <v>549.63000000000011</v>
      </c>
      <c r="W108" s="62">
        <f ca="1">MAX(0,OFFSET(Licence_IBEC,MATCH($B108,'Licence Info'!$B$40:$B$63,FALSE),MATCH(Control!W$101,'Licence Info'!$C$37:$DW$37,FALSE))*$C$9+OFFSET(Licence_Subst,MATCH($B108,'Licence Info'!$B$74:$B$97,FALSE),MATCH(Control!W$101,'Licence Info'!$C$71:$DW$71,FALSE))*$C$9+OFFSET(Licence_OIEC,MATCH($B108,'Licence Info'!$B$108:$B$131,FALSE),MATCH(Control!W$101,'Licence Info'!$C$105:$DW$105,FALSE))-S46)</f>
        <v>549.63000000000011</v>
      </c>
      <c r="X108" s="62">
        <f ca="1">MAX(0,OFFSET(Licence_IBEC,MATCH($B108,'Licence Info'!$B$40:$B$63,FALSE),MATCH(Control!X$101,'Licence Info'!$C$37:$DW$37,FALSE))*$C$9+OFFSET(Licence_Subst,MATCH($B108,'Licence Info'!$B$74:$B$97,FALSE),MATCH(Control!X$101,'Licence Info'!$C$71:$DW$71,FALSE))*$C$9+OFFSET(Licence_OIEC,MATCH($B108,'Licence Info'!$B$108:$B$131,FALSE),MATCH(Control!X$101,'Licence Info'!$C$105:$DW$105,FALSE))-T46)</f>
        <v>549.63000000000011</v>
      </c>
      <c r="Y108" s="62">
        <f ca="1">MAX(0,OFFSET(Licence_IBEC,MATCH($B108,'Licence Info'!$B$40:$B$63,FALSE),MATCH(Control!Y$101,'Licence Info'!$C$37:$DW$37,FALSE))*$C$9+OFFSET(Licence_Subst,MATCH($B108,'Licence Info'!$B$74:$B$97,FALSE),MATCH(Control!Y$101,'Licence Info'!$C$71:$DW$71,FALSE))*$C$9+OFFSET(Licence_OIEC,MATCH($B108,'Licence Info'!$B$108:$B$131,FALSE),MATCH(Control!Y$101,'Licence Info'!$C$105:$DW$105,FALSE))-U46)</f>
        <v>549.63000000000011</v>
      </c>
      <c r="Z108" s="62">
        <f ca="1">MAX(0,OFFSET(Licence_IBEC,MATCH($B108,'Licence Info'!$B$40:$B$63,FALSE),MATCH(Control!Z$101,'Licence Info'!$C$37:$DW$37,FALSE))*$C$9+OFFSET(Licence_Subst,MATCH($B108,'Licence Info'!$B$74:$B$97,FALSE),MATCH(Control!Z$101,'Licence Info'!$C$71:$DW$71,FALSE))*$C$9+OFFSET(Licence_OIEC,MATCH($B108,'Licence Info'!$B$108:$B$131,FALSE),MATCH(Control!Z$101,'Licence Info'!$C$105:$DW$105,FALSE))-V46)</f>
        <v>549.63000000000011</v>
      </c>
      <c r="AA108" s="62">
        <f ca="1">MAX(0,OFFSET(Licence_IBEC,MATCH($B108,'Licence Info'!$B$40:$B$63,FALSE),MATCH(Control!AA$101,'Licence Info'!$C$37:$DW$37,FALSE))*$C$9+OFFSET(Licence_Subst,MATCH($B108,'Licence Info'!$B$74:$B$97,FALSE),MATCH(Control!AA$101,'Licence Info'!$C$71:$DW$71,FALSE))*$C$9+OFFSET(Licence_OIEC,MATCH($B108,'Licence Info'!$B$108:$B$131,FALSE),MATCH(Control!AA$101,'Licence Info'!$C$105:$DW$105,FALSE))-W46)</f>
        <v>549.63000000000011</v>
      </c>
      <c r="AB108" s="62">
        <f ca="1">MAX(0,OFFSET(Licence_IBEC,MATCH($B108,'Licence Info'!$B$40:$B$63,FALSE),MATCH(Control!AB$101,'Licence Info'!$C$37:$DW$37,FALSE))*$C$9+OFFSET(Licence_Subst,MATCH($B108,'Licence Info'!$B$74:$B$97,FALSE),MATCH(Control!AB$101,'Licence Info'!$C$71:$DW$71,FALSE))*$C$9+OFFSET(Licence_OIEC,MATCH($B108,'Licence Info'!$B$108:$B$131,FALSE),MATCH(Control!AB$101,'Licence Info'!$C$105:$DW$105,FALSE))-X46)</f>
        <v>549.63000000000011</v>
      </c>
      <c r="AC108" s="62">
        <f ca="1">MAX(0,OFFSET(Licence_IBEC,MATCH($B108,'Licence Info'!$B$40:$B$63,FALSE),MATCH(Control!AC$101,'Licence Info'!$C$37:$DW$37,FALSE))*$C$9+OFFSET(Licence_Subst,MATCH($B108,'Licence Info'!$B$74:$B$97,FALSE),MATCH(Control!AC$101,'Licence Info'!$C$71:$DW$71,FALSE))*$C$9+OFFSET(Licence_OIEC,MATCH($B108,'Licence Info'!$B$108:$B$131,FALSE),MATCH(Control!AC$101,'Licence Info'!$C$105:$DW$105,FALSE))-Y46)</f>
        <v>549.63000000000011</v>
      </c>
      <c r="AD108" s="62">
        <f ca="1">MAX(0,OFFSET(Licence_IBEC,MATCH($B108,'Licence Info'!$B$40:$B$63,FALSE),MATCH(Control!AD$101,'Licence Info'!$C$37:$DW$37,FALSE))*$C$9+OFFSET(Licence_Subst,MATCH($B108,'Licence Info'!$B$74:$B$97,FALSE),MATCH(Control!AD$101,'Licence Info'!$C$71:$DW$71,FALSE))*$C$9+OFFSET(Licence_OIEC,MATCH($B108,'Licence Info'!$B$108:$B$131,FALSE),MATCH(Control!AD$101,'Licence Info'!$C$105:$DW$105,FALSE))-Z46)</f>
        <v>549.63000000000011</v>
      </c>
      <c r="AE108" s="62">
        <f ca="1">MAX(0,OFFSET(Licence_IBEC,MATCH($B108,'Licence Info'!$B$40:$B$63,FALSE),MATCH(Control!AE$101,'Licence Info'!$C$37:$DW$37,FALSE))*$C$9+OFFSET(Licence_Subst,MATCH($B108,'Licence Info'!$B$74:$B$97,FALSE),MATCH(Control!AE$101,'Licence Info'!$C$71:$DW$71,FALSE))*$C$9+OFFSET(Licence_OIEC,MATCH($B108,'Licence Info'!$B$108:$B$131,FALSE),MATCH(Control!AE$101,'Licence Info'!$C$105:$DW$105,FALSE))-AA46)</f>
        <v>549.63000000000011</v>
      </c>
      <c r="AF108" s="62">
        <f ca="1">MAX(0,OFFSET(Licence_IBEC,MATCH($B108,'Licence Info'!$B$40:$B$63,FALSE),MATCH(Control!AF$101,'Licence Info'!$C$37:$DW$37,FALSE))*$C$9+OFFSET(Licence_Subst,MATCH($B108,'Licence Info'!$B$74:$B$97,FALSE),MATCH(Control!AF$101,'Licence Info'!$C$71:$DW$71,FALSE))*$C$9+OFFSET(Licence_OIEC,MATCH($B108,'Licence Info'!$B$108:$B$131,FALSE),MATCH(Control!AF$101,'Licence Info'!$C$105:$DW$105,FALSE))-AB46)</f>
        <v>549.63000000000011</v>
      </c>
      <c r="AG108" s="62">
        <f ca="1">MAX(0,OFFSET(Licence_IBEC,MATCH($B108,'Licence Info'!$B$40:$B$63,FALSE),MATCH(Control!AG$101,'Licence Info'!$C$37:$DW$37,FALSE))*$C$9+OFFSET(Licence_Subst,MATCH($B108,'Licence Info'!$B$74:$B$97,FALSE),MATCH(Control!AG$101,'Licence Info'!$C$71:$DW$71,FALSE))*$C$9+OFFSET(Licence_OIEC,MATCH($B108,'Licence Info'!$B$108:$B$131,FALSE),MATCH(Control!AG$101,'Licence Info'!$C$105:$DW$105,FALSE))-AC46)</f>
        <v>549.63000000000011</v>
      </c>
      <c r="AH108" s="62">
        <f ca="1">MAX(0,OFFSET(Licence_IBEC,MATCH($B108,'Licence Info'!$B$40:$B$63,FALSE),MATCH(Control!AH$101,'Licence Info'!$C$37:$DW$37,FALSE))*$C$9+OFFSET(Licence_Subst,MATCH($B108,'Licence Info'!$B$74:$B$97,FALSE),MATCH(Control!AH$101,'Licence Info'!$C$71:$DW$71,FALSE))*$C$9+OFFSET(Licence_OIEC,MATCH($B108,'Licence Info'!$B$108:$B$131,FALSE),MATCH(Control!AH$101,'Licence Info'!$C$105:$DW$105,FALSE))-AD46)</f>
        <v>549.63000000000011</v>
      </c>
      <c r="AI108" s="62">
        <f ca="1">MAX(0,OFFSET(Licence_IBEC,MATCH($B108,'Licence Info'!$B$40:$B$63,FALSE),MATCH(Control!AI$101,'Licence Info'!$C$37:$DW$37,FALSE))*$C$9+OFFSET(Licence_Subst,MATCH($B108,'Licence Info'!$B$74:$B$97,FALSE),MATCH(Control!AI$101,'Licence Info'!$C$71:$DW$71,FALSE))*$C$9+OFFSET(Licence_OIEC,MATCH($B108,'Licence Info'!$B$108:$B$131,FALSE),MATCH(Control!AI$101,'Licence Info'!$C$105:$DW$105,FALSE))-AE46)</f>
        <v>549.63000000000011</v>
      </c>
      <c r="AJ108" s="62">
        <f ca="1">MAX(0,OFFSET(Licence_IBEC,MATCH($B108,'Licence Info'!$B$40:$B$63,FALSE),MATCH(Control!AJ$101,'Licence Info'!$C$37:$DW$37,FALSE))*$C$9+OFFSET(Licence_Subst,MATCH($B108,'Licence Info'!$B$74:$B$97,FALSE),MATCH(Control!AJ$101,'Licence Info'!$C$71:$DW$71,FALSE))*$C$9+OFFSET(Licence_OIEC,MATCH($B108,'Licence Info'!$B$108:$B$131,FALSE),MATCH(Control!AJ$101,'Licence Info'!$C$105:$DW$105,FALSE))-AF46)</f>
        <v>549.63000000000011</v>
      </c>
      <c r="AK108" s="62">
        <f ca="1">MAX(0,OFFSET(Licence_IBEC,MATCH($B108,'Licence Info'!$B$40:$B$63,FALSE),MATCH(Control!AK$101,'Licence Info'!$C$37:$DW$37,FALSE))*$C$9+OFFSET(Licence_Subst,MATCH($B108,'Licence Info'!$B$74:$B$97,FALSE),MATCH(Control!AK$101,'Licence Info'!$C$71:$DW$71,FALSE))*$C$9+OFFSET(Licence_OIEC,MATCH($B108,'Licence Info'!$B$108:$B$131,FALSE),MATCH(Control!AK$101,'Licence Info'!$C$105:$DW$105,FALSE))-AG46)</f>
        <v>549.63000000000011</v>
      </c>
      <c r="AL108" s="62">
        <f ca="1">MAX(0,OFFSET(Licence_IBEC,MATCH($B108,'Licence Info'!$B$40:$B$63,FALSE),MATCH(Control!AL$101,'Licence Info'!$C$37:$DW$37,FALSE))*$C$9+OFFSET(Licence_Subst,MATCH($B108,'Licence Info'!$B$74:$B$97,FALSE),MATCH(Control!AL$101,'Licence Info'!$C$71:$DW$71,FALSE))*$C$9+OFFSET(Licence_OIEC,MATCH($B108,'Licence Info'!$B$108:$B$131,FALSE),MATCH(Control!AL$101,'Licence Info'!$C$105:$DW$105,FALSE))-AH46)</f>
        <v>549.63000000000011</v>
      </c>
      <c r="AM108" s="62">
        <f ca="1">MAX(0,OFFSET(Licence_IBEC,MATCH($B108,'Licence Info'!$B$40:$B$63,FALSE),MATCH(Control!AM$101,'Licence Info'!$C$37:$DW$37,FALSE))*$C$9+OFFSET(Licence_Subst,MATCH($B108,'Licence Info'!$B$74:$B$97,FALSE),MATCH(Control!AM$101,'Licence Info'!$C$71:$DW$71,FALSE))*$C$9+OFFSET(Licence_OIEC,MATCH($B108,'Licence Info'!$B$108:$B$131,FALSE),MATCH(Control!AM$101,'Licence Info'!$C$105:$DW$105,FALSE))-AI46)</f>
        <v>549.63000000000011</v>
      </c>
      <c r="AN108" s="62">
        <f ca="1">MAX(0,OFFSET(Licence_IBEC,MATCH($B108,'Licence Info'!$B$40:$B$63,FALSE),MATCH(Control!AN$101,'Licence Info'!$C$37:$DW$37,FALSE))*$C$9+OFFSET(Licence_Subst,MATCH($B108,'Licence Info'!$B$74:$B$97,FALSE),MATCH(Control!AN$101,'Licence Info'!$C$71:$DW$71,FALSE))*$C$9+OFFSET(Licence_OIEC,MATCH($B108,'Licence Info'!$B$108:$B$131,FALSE),MATCH(Control!AN$101,'Licence Info'!$C$105:$DW$105,FALSE))-AJ46)</f>
        <v>549.63000000000011</v>
      </c>
      <c r="AO108" s="62">
        <f ca="1">MAX(0,OFFSET(Licence_IBEC,MATCH($B108,'Licence Info'!$B$40:$B$63,FALSE),MATCH(Control!AO$101,'Licence Info'!$C$37:$DW$37,FALSE))*$C$9+OFFSET(Licence_Subst,MATCH($B108,'Licence Info'!$B$74:$B$97,FALSE),MATCH(Control!AO$101,'Licence Info'!$C$71:$DW$71,FALSE))*$C$9+OFFSET(Licence_OIEC,MATCH($B108,'Licence Info'!$B$108:$B$131,FALSE),MATCH(Control!AO$101,'Licence Info'!$C$105:$DW$105,FALSE))-AK46)</f>
        <v>549.63000000000011</v>
      </c>
      <c r="AP108" s="62">
        <f ca="1">MAX(0,OFFSET(Licence_IBEC,MATCH($B108,'Licence Info'!$B$40:$B$63,FALSE),MATCH(Control!AP$101,'Licence Info'!$C$37:$DW$37,FALSE))*$C$9+OFFSET(Licence_Subst,MATCH($B108,'Licence Info'!$B$74:$B$97,FALSE),MATCH(Control!AP$101,'Licence Info'!$C$71:$DW$71,FALSE))*$C$9+OFFSET(Licence_OIEC,MATCH($B108,'Licence Info'!$B$108:$B$131,FALSE),MATCH(Control!AP$101,'Licence Info'!$C$105:$DW$105,FALSE))-AL46)</f>
        <v>549.63000000000011</v>
      </c>
      <c r="AQ108" s="62">
        <f ca="1">MAX(0,OFFSET(Licence_IBEC,MATCH($B108,'Licence Info'!$B$40:$B$63,FALSE),MATCH(Control!AQ$101,'Licence Info'!$C$37:$DW$37,FALSE))*$C$9+OFFSET(Licence_Subst,MATCH($B108,'Licence Info'!$B$74:$B$97,FALSE),MATCH(Control!AQ$101,'Licence Info'!$C$71:$DW$71,FALSE))*$C$9+OFFSET(Licence_OIEC,MATCH($B108,'Licence Info'!$B$108:$B$131,FALSE),MATCH(Control!AQ$101,'Licence Info'!$C$105:$DW$105,FALSE))-AM46)</f>
        <v>549.63000000000011</v>
      </c>
      <c r="AR108" s="62">
        <f ca="1">MAX(0,OFFSET(Licence_IBEC,MATCH($B108,'Licence Info'!$B$40:$B$63,FALSE),MATCH(Control!AR$101,'Licence Info'!$C$37:$DW$37,FALSE))*$C$9+OFFSET(Licence_Subst,MATCH($B108,'Licence Info'!$B$74:$B$97,FALSE),MATCH(Control!AR$101,'Licence Info'!$C$71:$DW$71,FALSE))*$C$9+OFFSET(Licence_OIEC,MATCH($B108,'Licence Info'!$B$108:$B$131,FALSE),MATCH(Control!AR$101,'Licence Info'!$C$105:$DW$105,FALSE))-AN46)</f>
        <v>549.63000000000011</v>
      </c>
      <c r="AS108" s="62">
        <f ca="1">MAX(0,OFFSET(Licence_IBEC,MATCH($B108,'Licence Info'!$B$40:$B$63,FALSE),MATCH(Control!AS$101,'Licence Info'!$C$37:$DW$37,FALSE))*$C$9+OFFSET(Licence_Subst,MATCH($B108,'Licence Info'!$B$74:$B$97,FALSE),MATCH(Control!AS$101,'Licence Info'!$C$71:$DW$71,FALSE))*$C$9+OFFSET(Licence_OIEC,MATCH($B108,'Licence Info'!$B$108:$B$131,FALSE),MATCH(Control!AS$101,'Licence Info'!$C$105:$DW$105,FALSE))-AO46)</f>
        <v>549.63000000000011</v>
      </c>
      <c r="AT108" s="62">
        <f ca="1">MAX(0,OFFSET(Licence_IBEC,MATCH($B108,'Licence Info'!$B$40:$B$63,FALSE),MATCH(Control!AT$101,'Licence Info'!$C$37:$DW$37,FALSE))*$C$9+OFFSET(Licence_Subst,MATCH($B108,'Licence Info'!$B$74:$B$97,FALSE),MATCH(Control!AT$101,'Licence Info'!$C$71:$DW$71,FALSE))*$C$9+OFFSET(Licence_OIEC,MATCH($B108,'Licence Info'!$B$108:$B$131,FALSE),MATCH(Control!AT$101,'Licence Info'!$C$105:$DW$105,FALSE))-AP46)</f>
        <v>549.63000000000011</v>
      </c>
      <c r="AU108" s="62">
        <f ca="1">MAX(0,OFFSET(Licence_IBEC,MATCH($B108,'Licence Info'!$B$40:$B$63,FALSE),MATCH(Control!AU$101,'Licence Info'!$C$37:$DW$37,FALSE))*$C$9+OFFSET(Licence_Subst,MATCH($B108,'Licence Info'!$B$74:$B$97,FALSE),MATCH(Control!AU$101,'Licence Info'!$C$71:$DW$71,FALSE))*$C$9+OFFSET(Licence_OIEC,MATCH($B108,'Licence Info'!$B$108:$B$131,FALSE),MATCH(Control!AU$101,'Licence Info'!$C$105:$DW$105,FALSE))-AQ46)</f>
        <v>549.63000000000011</v>
      </c>
      <c r="AV108" s="62">
        <f ca="1">MAX(0,OFFSET(Licence_IBEC,MATCH($B108,'Licence Info'!$B$40:$B$63,FALSE),MATCH(Control!AV$101,'Licence Info'!$C$37:$DW$37,FALSE))*$C$9+OFFSET(Licence_Subst,MATCH($B108,'Licence Info'!$B$74:$B$97,FALSE),MATCH(Control!AV$101,'Licence Info'!$C$71:$DW$71,FALSE))*$C$9+OFFSET(Licence_OIEC,MATCH($B108,'Licence Info'!$B$108:$B$131,FALSE),MATCH(Control!AV$101,'Licence Info'!$C$105:$DW$105,FALSE))-AR46)</f>
        <v>549.63000000000011</v>
      </c>
      <c r="AW108" s="62">
        <f ca="1">MAX(0,OFFSET(Licence_IBEC,MATCH($B108,'Licence Info'!$B$40:$B$63,FALSE),MATCH(Control!AW$101,'Licence Info'!$C$37:$DW$37,FALSE))*$C$9+OFFSET(Licence_Subst,MATCH($B108,'Licence Info'!$B$74:$B$97,FALSE),MATCH(Control!AW$101,'Licence Info'!$C$71:$DW$71,FALSE))*$C$9+OFFSET(Licence_OIEC,MATCH($B108,'Licence Info'!$B$108:$B$131,FALSE),MATCH(Control!AW$101,'Licence Info'!$C$105:$DW$105,FALSE))-AS46)</f>
        <v>549.63000000000011</v>
      </c>
      <c r="AX108" s="62">
        <f ca="1">MAX(0,OFFSET(Licence_IBEC,MATCH($B108,'Licence Info'!$B$40:$B$63,FALSE),MATCH(Control!AX$101,'Licence Info'!$C$37:$DW$37,FALSE))*$C$9+OFFSET(Licence_Subst,MATCH($B108,'Licence Info'!$B$74:$B$97,FALSE),MATCH(Control!AX$101,'Licence Info'!$C$71:$DW$71,FALSE))*$C$9+OFFSET(Licence_OIEC,MATCH($B108,'Licence Info'!$B$108:$B$131,FALSE),MATCH(Control!AX$101,'Licence Info'!$C$105:$DW$105,FALSE))-AT46)</f>
        <v>549.63000000000011</v>
      </c>
      <c r="AY108" s="62">
        <f ca="1">MAX(0,OFFSET(Licence_IBEC,MATCH($B108,'Licence Info'!$B$40:$B$63,FALSE),MATCH(Control!AY$101,'Licence Info'!$C$37:$DW$37,FALSE))*$C$9+OFFSET(Licence_Subst,MATCH($B108,'Licence Info'!$B$74:$B$97,FALSE),MATCH(Control!AY$101,'Licence Info'!$C$71:$DW$71,FALSE))*$C$9+OFFSET(Licence_OIEC,MATCH($B108,'Licence Info'!$B$108:$B$131,FALSE),MATCH(Control!AY$101,'Licence Info'!$C$105:$DW$105,FALSE))-AU46)</f>
        <v>549.63000000000011</v>
      </c>
      <c r="AZ108" s="62">
        <f ca="1">MAX(0,OFFSET(Licence_IBEC,MATCH($B108,'Licence Info'!$B$40:$B$63,FALSE),MATCH(Control!AZ$101,'Licence Info'!$C$37:$DW$37,FALSE))*$C$9+OFFSET(Licence_Subst,MATCH($B108,'Licence Info'!$B$74:$B$97,FALSE),MATCH(Control!AZ$101,'Licence Info'!$C$71:$DW$71,FALSE))*$C$9+OFFSET(Licence_OIEC,MATCH($B108,'Licence Info'!$B$108:$B$131,FALSE),MATCH(Control!AZ$101,'Licence Info'!$C$105:$DW$105,FALSE))-AV46)</f>
        <v>549.63000000000011</v>
      </c>
      <c r="BA108" s="62">
        <f ca="1">MAX(0,OFFSET(Licence_IBEC,MATCH($B108,'Licence Info'!$B$40:$B$63,FALSE),MATCH(Control!BA$101,'Licence Info'!$C$37:$DW$37,FALSE))*$C$9+OFFSET(Licence_Subst,MATCH($B108,'Licence Info'!$B$74:$B$97,FALSE),MATCH(Control!BA$101,'Licence Info'!$C$71:$DW$71,FALSE))*$C$9+OFFSET(Licence_OIEC,MATCH($B108,'Licence Info'!$B$108:$B$131,FALSE),MATCH(Control!BA$101,'Licence Info'!$C$105:$DW$105,FALSE))-AW46)</f>
        <v>549.63000000000011</v>
      </c>
      <c r="BB108" s="62">
        <f ca="1">MAX(0,OFFSET(Licence_IBEC,MATCH($B108,'Licence Info'!$B$40:$B$63,FALSE),MATCH(Control!BB$101,'Licence Info'!$C$37:$DW$37,FALSE))*$C$9+OFFSET(Licence_Subst,MATCH($B108,'Licence Info'!$B$74:$B$97,FALSE),MATCH(Control!BB$101,'Licence Info'!$C$71:$DW$71,FALSE))*$C$9+OFFSET(Licence_OIEC,MATCH($B108,'Licence Info'!$B$108:$B$131,FALSE),MATCH(Control!BB$101,'Licence Info'!$C$105:$DW$105,FALSE))-AX46)</f>
        <v>549.63000000000011</v>
      </c>
      <c r="BC108" s="62">
        <f ca="1">MAX(0,OFFSET(Licence_IBEC,MATCH($B108,'Licence Info'!$B$40:$B$63,FALSE),MATCH(Control!BC$101,'Licence Info'!$C$37:$DW$37,FALSE))*$C$9+OFFSET(Licence_Subst,MATCH($B108,'Licence Info'!$B$74:$B$97,FALSE),MATCH(Control!BC$101,'Licence Info'!$C$71:$DW$71,FALSE))*$C$9+OFFSET(Licence_OIEC,MATCH($B108,'Licence Info'!$B$108:$B$131,FALSE),MATCH(Control!BC$101,'Licence Info'!$C$105:$DW$105,FALSE))-AY46)</f>
        <v>549.63000000000011</v>
      </c>
      <c r="BD108" s="62">
        <f ca="1">MAX(0,OFFSET(Licence_IBEC,MATCH($B108,'Licence Info'!$B$40:$B$63,FALSE),MATCH(Control!BD$101,'Licence Info'!$C$37:$DW$37,FALSE))*$C$9+OFFSET(Licence_Subst,MATCH($B108,'Licence Info'!$B$74:$B$97,FALSE),MATCH(Control!BD$101,'Licence Info'!$C$71:$DW$71,FALSE))*$C$9+OFFSET(Licence_OIEC,MATCH($B108,'Licence Info'!$B$108:$B$131,FALSE),MATCH(Control!BD$101,'Licence Info'!$C$105:$DW$105,FALSE))-AZ46)</f>
        <v>549.63000000000011</v>
      </c>
      <c r="BE108" s="62">
        <f ca="1">MAX(0,OFFSET(Licence_IBEC,MATCH($B108,'Licence Info'!$B$40:$B$63,FALSE),MATCH(Control!BE$101,'Licence Info'!$C$37:$DW$37,FALSE))*$C$9+OFFSET(Licence_Subst,MATCH($B108,'Licence Info'!$B$74:$B$97,FALSE),MATCH(Control!BE$101,'Licence Info'!$C$71:$DW$71,FALSE))*$C$9+OFFSET(Licence_OIEC,MATCH($B108,'Licence Info'!$B$108:$B$131,FALSE),MATCH(Control!BE$101,'Licence Info'!$C$105:$DW$105,FALSE))-BA46)</f>
        <v>549.63000000000011</v>
      </c>
      <c r="BF108" s="62">
        <f ca="1">MAX(0,OFFSET(Licence_IBEC,MATCH($B108,'Licence Info'!$B$40:$B$63,FALSE),MATCH(Control!BF$101,'Licence Info'!$C$37:$DW$37,FALSE))*$C$9+OFFSET(Licence_Subst,MATCH($B108,'Licence Info'!$B$74:$B$97,FALSE),MATCH(Control!BF$101,'Licence Info'!$C$71:$DW$71,FALSE))*$C$9+OFFSET(Licence_OIEC,MATCH($B108,'Licence Info'!$B$108:$B$131,FALSE),MATCH(Control!BF$101,'Licence Info'!$C$105:$DW$105,FALSE))-BB46)</f>
        <v>549.63000000000011</v>
      </c>
      <c r="BG108" s="62">
        <f ca="1">MAX(0,OFFSET(Licence_IBEC,MATCH($B108,'Licence Info'!$B$40:$B$63,FALSE),MATCH(Control!BG$101,'Licence Info'!$C$37:$DW$37,FALSE))*$C$9+OFFSET(Licence_Subst,MATCH($B108,'Licence Info'!$B$74:$B$97,FALSE),MATCH(Control!BG$101,'Licence Info'!$C$71:$DW$71,FALSE))*$C$9+OFFSET(Licence_OIEC,MATCH($B108,'Licence Info'!$B$108:$B$131,FALSE),MATCH(Control!BG$101,'Licence Info'!$C$105:$DW$105,FALSE))-BC46)</f>
        <v>549.63000000000011</v>
      </c>
      <c r="BH108" s="62">
        <f ca="1">MAX(0,OFFSET(Licence_IBEC,MATCH($B108,'Licence Info'!$B$40:$B$63,FALSE),MATCH(Control!BH$101,'Licence Info'!$C$37:$DW$37,FALSE))*$C$9+OFFSET(Licence_Subst,MATCH($B108,'Licence Info'!$B$74:$B$97,FALSE),MATCH(Control!BH$101,'Licence Info'!$C$71:$DW$71,FALSE))*$C$9+OFFSET(Licence_OIEC,MATCH($B108,'Licence Info'!$B$108:$B$131,FALSE),MATCH(Control!BH$101,'Licence Info'!$C$105:$DW$105,FALSE))-BD46)</f>
        <v>549.63000000000011</v>
      </c>
      <c r="BI108" s="62">
        <f ca="1">MAX(0,OFFSET(Licence_IBEC,MATCH($B108,'Licence Info'!$B$40:$B$63,FALSE),MATCH(Control!BI$101,'Licence Info'!$C$37:$DW$37,FALSE))*$C$9+OFFSET(Licence_Subst,MATCH($B108,'Licence Info'!$B$74:$B$97,FALSE),MATCH(Control!BI$101,'Licence Info'!$C$71:$DW$71,FALSE))*$C$9+OFFSET(Licence_OIEC,MATCH($B108,'Licence Info'!$B$108:$B$131,FALSE),MATCH(Control!BI$101,'Licence Info'!$C$105:$DW$105,FALSE))-BE46)</f>
        <v>549.63000000000011</v>
      </c>
      <c r="BJ108" s="62">
        <f ca="1">MAX(0,OFFSET(Licence_IBEC,MATCH($B108,'Licence Info'!$B$40:$B$63,FALSE),MATCH(Control!BJ$101,'Licence Info'!$C$37:$DW$37,FALSE))*$C$9+OFFSET(Licence_Subst,MATCH($B108,'Licence Info'!$B$74:$B$97,FALSE),MATCH(Control!BJ$101,'Licence Info'!$C$71:$DW$71,FALSE))*$C$9+OFFSET(Licence_OIEC,MATCH($B108,'Licence Info'!$B$108:$B$131,FALSE),MATCH(Control!BJ$101,'Licence Info'!$C$105:$DW$105,FALSE))-BF46)</f>
        <v>549.63000000000011</v>
      </c>
      <c r="BK108" s="62">
        <f ca="1">MAX(0,OFFSET(Licence_IBEC,MATCH($B108,'Licence Info'!$B$40:$B$63,FALSE),MATCH(Control!BK$101,'Licence Info'!$C$37:$DW$37,FALSE))*$C$9+OFFSET(Licence_Subst,MATCH($B108,'Licence Info'!$B$74:$B$97,FALSE),MATCH(Control!BK$101,'Licence Info'!$C$71:$DW$71,FALSE))*$C$9+OFFSET(Licence_OIEC,MATCH($B108,'Licence Info'!$B$108:$B$131,FALSE),MATCH(Control!BK$101,'Licence Info'!$C$105:$DW$105,FALSE))-BK46)</f>
        <v>549.63000000000011</v>
      </c>
    </row>
    <row r="109" spans="2:63" x14ac:dyDescent="0.2">
      <c r="B109" s="23" t="str">
        <f t="shared" si="13"/>
        <v>Glenmavis</v>
      </c>
      <c r="C109" s="62">
        <f ca="1">MAX(0,OFFSET(Licence_IBEC,MATCH($B109,'Licence Info'!$B$40:$B$63,FALSE),MATCH(Control!C$101,'Licence Info'!$C$37:$DW$37,FALSE))*$C$9+OFFSET(Licence_Subst,MATCH($B109,'Licence Info'!$B$74:$B$97,FALSE),MATCH(Control!C$101,'Licence Info'!$C$71:$DW$71,FALSE))*$C$9+OFFSET(Licence_OIEC,MATCH($B109,'Licence Info'!$B$108:$B$131,FALSE),MATCH(Control!C$101,'Licence Info'!$C$105:$DW$105,FALSE))-C47)</f>
        <v>89.100000000000009</v>
      </c>
      <c r="D109" s="62">
        <f ca="1">MAX(0,OFFSET(Licence_IBEC,MATCH($B109,'Licence Info'!$B$40:$B$63,FALSE),MATCH(Control!D$101,'Licence Info'!$C$37:$DW$37,FALSE))*$C$9+OFFSET(Licence_Subst,MATCH($B109,'Licence Info'!$B$74:$B$97,FALSE),MATCH(Control!D$101,'Licence Info'!$C$71:$DW$71,FALSE))*$C$9+OFFSET(Licence_OIEC,MATCH($B109,'Licence Info'!$B$108:$B$131,FALSE),MATCH(Control!D$101,'Licence Info'!$C$105:$DW$105,FALSE))-D47)</f>
        <v>89.100000000000009</v>
      </c>
      <c r="E109" s="62">
        <f ca="1">MAX(0,OFFSET(Licence_IBEC,MATCH($B109,'Licence Info'!$B$40:$B$63,FALSE),MATCH(Control!E$101,'Licence Info'!$C$37:$DW$37,FALSE))*$C$9+OFFSET(Licence_Subst,MATCH($B109,'Licence Info'!$B$74:$B$97,FALSE),MATCH(Control!E$101,'Licence Info'!$C$71:$DW$71,FALSE))*$C$9+OFFSET(Licence_OIEC,MATCH($B109,'Licence Info'!$B$108:$B$131,FALSE),MATCH(Control!E$101,'Licence Info'!$C$105:$DW$105,FALSE))-E47)</f>
        <v>89.100000000000009</v>
      </c>
      <c r="F109" s="62">
        <f ca="1">MAX(0,OFFSET(Licence_IBEC,MATCH($B109,'Licence Info'!$B$40:$B$63,FALSE),MATCH(Control!F$101,'Licence Info'!$C$37:$DW$37,FALSE))*$C$9+OFFSET(Licence_Subst,MATCH($B109,'Licence Info'!$B$74:$B$97,FALSE),MATCH(Control!F$101,'Licence Info'!$C$71:$DW$71,FALSE))*$C$9+OFFSET(Licence_OIEC,MATCH($B109,'Licence Info'!$B$108:$B$131,FALSE),MATCH(Control!F$101,'Licence Info'!$C$105:$DW$105,FALSE))-F47)</f>
        <v>89.100000000000009</v>
      </c>
      <c r="G109" s="62">
        <f ca="1">MAX(0,OFFSET(Licence_IBEC,MATCH($B109,'Licence Info'!$B$40:$B$63,FALSE),MATCH(Control!G$101,'Licence Info'!$C$37:$DW$37,FALSE))*$C$9+OFFSET(Licence_Subst,MATCH($B109,'Licence Info'!$B$74:$B$97,FALSE),MATCH(Control!G$101,'Licence Info'!$C$71:$DW$71,FALSE))*$C$9+OFFSET(Licence_OIEC,MATCH($B109,'Licence Info'!$B$108:$B$131,FALSE),MATCH(Control!G$101,'Licence Info'!$C$105:$DW$105,FALSE))-G47)</f>
        <v>89.100000000000009</v>
      </c>
      <c r="H109" s="62">
        <f ca="1">MAX(0,OFFSET(Licence_IBEC,MATCH($B109,'Licence Info'!$B$40:$B$63,FALSE),MATCH(Control!H$101,'Licence Info'!$C$37:$DW$37,FALSE))*$C$9+OFFSET(Licence_Subst,MATCH($B109,'Licence Info'!$B$74:$B$97,FALSE),MATCH(Control!H$101,'Licence Info'!$C$71:$DW$71,FALSE))*$C$9+OFFSET(Licence_OIEC,MATCH($B109,'Licence Info'!$B$108:$B$131,FALSE),MATCH(Control!H$101,'Licence Info'!$C$105:$DW$105,FALSE))-H47)</f>
        <v>89.100000000000009</v>
      </c>
      <c r="I109" s="62">
        <f ca="1">MAX(0,OFFSET(Licence_IBEC,MATCH($B109,'Licence Info'!$B$40:$B$63,FALSE),MATCH(Control!I$101,'Licence Info'!$C$37:$DW$37,FALSE))*$C$9+OFFSET(Licence_Subst,MATCH($B109,'Licence Info'!$B$74:$B$97,FALSE),MATCH(Control!I$101,'Licence Info'!$C$71:$DW$71,FALSE))*$C$9+OFFSET(Licence_OIEC,MATCH($B109,'Licence Info'!$B$108:$B$131,FALSE),MATCH(Control!I$101,'Licence Info'!$C$105:$DW$105,FALSE))-I47)</f>
        <v>89.100000000000009</v>
      </c>
      <c r="J109" s="62">
        <f ca="1">MAX(0,OFFSET(Licence_IBEC,MATCH($B109,'Licence Info'!$B$40:$B$63,FALSE),MATCH(Control!J$101,'Licence Info'!$C$37:$DW$37,FALSE))*$C$9+OFFSET(Licence_Subst,MATCH($B109,'Licence Info'!$B$74:$B$97,FALSE),MATCH(Control!J$101,'Licence Info'!$C$71:$DW$71,FALSE))*$C$9+OFFSET(Licence_OIEC,MATCH($B109,'Licence Info'!$B$108:$B$131,FALSE),MATCH(Control!J$101,'Licence Info'!$C$105:$DW$105,FALSE))-J47)</f>
        <v>89.100000000000009</v>
      </c>
      <c r="K109" s="62">
        <f ca="1">MAX(0,OFFSET(Licence_IBEC,MATCH($B109,'Licence Info'!$B$40:$B$63,FALSE),MATCH(Control!K$101,'Licence Info'!$C$37:$DW$37,FALSE))*$C$9+OFFSET(Licence_Subst,MATCH($B109,'Licence Info'!$B$74:$B$97,FALSE),MATCH(Control!K$101,'Licence Info'!$C$71:$DW$71,FALSE))*$C$9+OFFSET(Licence_OIEC,MATCH($B109,'Licence Info'!$B$108:$B$131,FALSE),MATCH(Control!K$101,'Licence Info'!$C$105:$DW$105,FALSE))-K47)</f>
        <v>89.100000000000009</v>
      </c>
      <c r="L109" s="62">
        <f ca="1">MAX(0,OFFSET(Licence_IBEC,MATCH($B109,'Licence Info'!$B$40:$B$63,FALSE),MATCH(Control!L$101,'Licence Info'!$C$37:$DW$37,FALSE))*$C$9+OFFSET(Licence_Subst,MATCH($B109,'Licence Info'!$B$74:$B$97,FALSE),MATCH(Control!L$101,'Licence Info'!$C$71:$DW$71,FALSE))*$C$9+OFFSET(Licence_OIEC,MATCH($B109,'Licence Info'!$B$108:$B$131,FALSE),MATCH(Control!L$101,'Licence Info'!$C$105:$DW$105,FALSE))-L47)</f>
        <v>89.100000000000009</v>
      </c>
      <c r="M109" s="62">
        <f ca="1">MAX(0,OFFSET(Licence_IBEC,MATCH($B109,'Licence Info'!$B$40:$B$63,FALSE),MATCH(Control!M$101,'Licence Info'!$C$37:$DW$37,FALSE))*$C$9+OFFSET(Licence_Subst,MATCH($B109,'Licence Info'!$B$74:$B$97,FALSE),MATCH(Control!M$101,'Licence Info'!$C$71:$DW$71,FALSE))*$C$9+OFFSET(Licence_OIEC,MATCH($B109,'Licence Info'!$B$108:$B$131,FALSE),MATCH(Control!M$101,'Licence Info'!$C$105:$DW$105,FALSE))-M47)</f>
        <v>89.100000000000009</v>
      </c>
      <c r="N109" s="62">
        <f ca="1">MAX(0,OFFSET(Licence_IBEC,MATCH($B109,'Licence Info'!$B$40:$B$63,FALSE),MATCH(Control!N$101,'Licence Info'!$C$37:$DW$37,FALSE))*$C$9+OFFSET(Licence_Subst,MATCH($B109,'Licence Info'!$B$74:$B$97,FALSE),MATCH(Control!N$101,'Licence Info'!$C$71:$DW$71,FALSE))*$C$9+OFFSET(Licence_OIEC,MATCH($B109,'Licence Info'!$B$108:$B$131,FALSE),MATCH(Control!N$101,'Licence Info'!$C$105:$DW$105,FALSE))-N47)</f>
        <v>89.100000000000009</v>
      </c>
      <c r="O109" s="62">
        <f ca="1">MAX(0,OFFSET(Licence_IBEC,MATCH($B109,'Licence Info'!$B$40:$B$63,FALSE),MATCH(Control!O$101,'Licence Info'!$C$37:$DW$37,FALSE))*$C$9+OFFSET(Licence_Subst,MATCH($B109,'Licence Info'!$B$74:$B$97,FALSE),MATCH(Control!O$101,'Licence Info'!$C$71:$DW$71,FALSE))*$C$9+OFFSET(Licence_OIEC,MATCH($B109,'Licence Info'!$B$108:$B$131,FALSE),MATCH(Control!O$101,'Licence Info'!$C$105:$DW$105,FALSE))-O47)</f>
        <v>89.100000000000009</v>
      </c>
      <c r="P109" s="62">
        <f ca="1">MAX(0,OFFSET(Licence_IBEC,MATCH($B109,'Licence Info'!$B$40:$B$63,FALSE),MATCH(Control!P$101,'Licence Info'!$C$37:$DW$37,FALSE))*$C$9+OFFSET(Licence_Subst,MATCH($B109,'Licence Info'!$B$74:$B$97,FALSE),MATCH(Control!P$101,'Licence Info'!$C$71:$DW$71,FALSE))*$C$9+OFFSET(Licence_OIEC,MATCH($B109,'Licence Info'!$B$108:$B$131,FALSE),MATCH(Control!P$101,'Licence Info'!$C$105:$DW$105,FALSE))-P47)</f>
        <v>89.100000000000009</v>
      </c>
      <c r="Q109" s="62">
        <f ca="1">MAX(0,OFFSET(Licence_IBEC,MATCH($B109,'Licence Info'!$B$40:$B$63,FALSE),MATCH(Control!Q$101,'Licence Info'!$C$37:$DW$37,FALSE))*$C$9+OFFSET(Licence_Subst,MATCH($B109,'Licence Info'!$B$74:$B$97,FALSE),MATCH(Control!Q$101,'Licence Info'!$C$71:$DW$71,FALSE))*$C$9+OFFSET(Licence_OIEC,MATCH($B109,'Licence Info'!$B$108:$B$131,FALSE),MATCH(Control!Q$101,'Licence Info'!$C$105:$DW$105,FALSE))-Q47)</f>
        <v>89.100000000000009</v>
      </c>
      <c r="R109" s="62">
        <f ca="1">MAX(0,OFFSET(Licence_IBEC,MATCH($B109,'Licence Info'!$B$40:$B$63,FALSE),MATCH(Control!R$101,'Licence Info'!$C$37:$DW$37,FALSE))*$C$9+OFFSET(Licence_Subst,MATCH($B109,'Licence Info'!$B$74:$B$97,FALSE),MATCH(Control!R$101,'Licence Info'!$C$71:$DW$71,FALSE))*$C$9+OFFSET(Licence_OIEC,MATCH($B109,'Licence Info'!$B$108:$B$131,FALSE),MATCH(Control!R$101,'Licence Info'!$C$105:$DW$105,FALSE))-R47)</f>
        <v>89.100000000000009</v>
      </c>
      <c r="S109" s="62">
        <f ca="1">MAX(0,OFFSET(Licence_IBEC,MATCH($B109,'Licence Info'!$B$40:$B$63,FALSE),MATCH(Control!S$101,'Licence Info'!$C$37:$DW$37,FALSE))*$C$9+OFFSET(Licence_Subst,MATCH($B109,'Licence Info'!$B$74:$B$97,FALSE),MATCH(Control!S$101,'Licence Info'!$C$71:$DW$71,FALSE))*$C$9+OFFSET(Licence_OIEC,MATCH($B109,'Licence Info'!$B$108:$B$131,FALSE),MATCH(Control!S$101,'Licence Info'!$C$105:$DW$105,FALSE))-S47)</f>
        <v>89.100000000000009</v>
      </c>
      <c r="T109" s="62">
        <f ca="1">MAX(0,OFFSET(Licence_IBEC,MATCH($B109,'Licence Info'!$B$40:$B$63,FALSE),MATCH(Control!T$101,'Licence Info'!$C$37:$DW$37,FALSE))*$C$9+OFFSET(Licence_Subst,MATCH($B109,'Licence Info'!$B$74:$B$97,FALSE),MATCH(Control!T$101,'Licence Info'!$C$71:$DW$71,FALSE))*$C$9+OFFSET(Licence_OIEC,MATCH($B109,'Licence Info'!$B$108:$B$131,FALSE),MATCH(Control!T$101,'Licence Info'!$C$105:$DW$105,FALSE))-T47)</f>
        <v>89.100000000000009</v>
      </c>
      <c r="U109" s="62">
        <f ca="1">MAX(0,OFFSET(Licence_IBEC,MATCH($B109,'Licence Info'!$B$40:$B$63,FALSE),MATCH(Control!U$101,'Licence Info'!$C$37:$DW$37,FALSE))*$C$9+OFFSET(Licence_Subst,MATCH($B109,'Licence Info'!$B$74:$B$97,FALSE),MATCH(Control!U$101,'Licence Info'!$C$71:$DW$71,FALSE))*$C$9+OFFSET(Licence_OIEC,MATCH($B109,'Licence Info'!$B$108:$B$131,FALSE),MATCH(Control!U$101,'Licence Info'!$C$105:$DW$105,FALSE))-U47)</f>
        <v>89.100000000000009</v>
      </c>
      <c r="V109" s="62">
        <f ca="1">MAX(0,OFFSET(Licence_IBEC,MATCH($B109,'Licence Info'!$B$40:$B$63,FALSE),MATCH(Control!V$101,'Licence Info'!$C$37:$DW$37,FALSE))*$C$9+OFFSET(Licence_Subst,MATCH($B109,'Licence Info'!$B$74:$B$97,FALSE),MATCH(Control!V$101,'Licence Info'!$C$71:$DW$71,FALSE))*$C$9+OFFSET(Licence_OIEC,MATCH($B109,'Licence Info'!$B$108:$B$131,FALSE),MATCH(Control!V$101,'Licence Info'!$C$105:$DW$105,FALSE))-V47)</f>
        <v>89.100000000000009</v>
      </c>
      <c r="W109" s="62">
        <f ca="1">MAX(0,OFFSET(Licence_IBEC,MATCH($B109,'Licence Info'!$B$40:$B$63,FALSE),MATCH(Control!W$101,'Licence Info'!$C$37:$DW$37,FALSE))*$C$9+OFFSET(Licence_Subst,MATCH($B109,'Licence Info'!$B$74:$B$97,FALSE),MATCH(Control!W$101,'Licence Info'!$C$71:$DW$71,FALSE))*$C$9+OFFSET(Licence_OIEC,MATCH($B109,'Licence Info'!$B$108:$B$131,FALSE),MATCH(Control!W$101,'Licence Info'!$C$105:$DW$105,FALSE))-W47)</f>
        <v>89.100000000000009</v>
      </c>
      <c r="X109" s="62">
        <f ca="1">MAX(0,OFFSET(Licence_IBEC,MATCH($B109,'Licence Info'!$B$40:$B$63,FALSE),MATCH(Control!X$101,'Licence Info'!$C$37:$DW$37,FALSE))*$C$9+OFFSET(Licence_Subst,MATCH($B109,'Licence Info'!$B$74:$B$97,FALSE),MATCH(Control!X$101,'Licence Info'!$C$71:$DW$71,FALSE))*$C$9+OFFSET(Licence_OIEC,MATCH($B109,'Licence Info'!$B$108:$B$131,FALSE),MATCH(Control!X$101,'Licence Info'!$C$105:$DW$105,FALSE))-X47)</f>
        <v>89.100000000000009</v>
      </c>
      <c r="Y109" s="62">
        <f ca="1">MAX(0,OFFSET(Licence_IBEC,MATCH($B109,'Licence Info'!$B$40:$B$63,FALSE),MATCH(Control!Y$101,'Licence Info'!$C$37:$DW$37,FALSE))*$C$9+OFFSET(Licence_Subst,MATCH($B109,'Licence Info'!$B$74:$B$97,FALSE),MATCH(Control!Y$101,'Licence Info'!$C$71:$DW$71,FALSE))*$C$9+OFFSET(Licence_OIEC,MATCH($B109,'Licence Info'!$B$108:$B$131,FALSE),MATCH(Control!Y$101,'Licence Info'!$C$105:$DW$105,FALSE))-Y47)</f>
        <v>89.100000000000009</v>
      </c>
      <c r="Z109" s="62">
        <f ca="1">MAX(0,OFFSET(Licence_IBEC,MATCH($B109,'Licence Info'!$B$40:$B$63,FALSE),MATCH(Control!Z$101,'Licence Info'!$C$37:$DW$37,FALSE))*$C$9+OFFSET(Licence_Subst,MATCH($B109,'Licence Info'!$B$74:$B$97,FALSE),MATCH(Control!Z$101,'Licence Info'!$C$71:$DW$71,FALSE))*$C$9+OFFSET(Licence_OIEC,MATCH($B109,'Licence Info'!$B$108:$B$131,FALSE),MATCH(Control!Z$101,'Licence Info'!$C$105:$DW$105,FALSE))-Z47)</f>
        <v>89.100000000000009</v>
      </c>
      <c r="AA109" s="62">
        <f ca="1">MAX(0,OFFSET(Licence_IBEC,MATCH($B109,'Licence Info'!$B$40:$B$63,FALSE),MATCH(Control!AA$101,'Licence Info'!$C$37:$DW$37,FALSE))*$C$9+OFFSET(Licence_Subst,MATCH($B109,'Licence Info'!$B$74:$B$97,FALSE),MATCH(Control!AA$101,'Licence Info'!$C$71:$DW$71,FALSE))*$C$9+OFFSET(Licence_OIEC,MATCH($B109,'Licence Info'!$B$108:$B$131,FALSE),MATCH(Control!AA$101,'Licence Info'!$C$105:$DW$105,FALSE))-AA47)</f>
        <v>89.100000000000009</v>
      </c>
      <c r="AB109" s="62">
        <f ca="1">MAX(0,OFFSET(Licence_IBEC,MATCH($B109,'Licence Info'!$B$40:$B$63,FALSE),MATCH(Control!AB$101,'Licence Info'!$C$37:$DW$37,FALSE))*$C$9+OFFSET(Licence_Subst,MATCH($B109,'Licence Info'!$B$74:$B$97,FALSE),MATCH(Control!AB$101,'Licence Info'!$C$71:$DW$71,FALSE))*$C$9+OFFSET(Licence_OIEC,MATCH($B109,'Licence Info'!$B$108:$B$131,FALSE),MATCH(Control!AB$101,'Licence Info'!$C$105:$DW$105,FALSE))-AB47)</f>
        <v>89.100000000000009</v>
      </c>
      <c r="AC109" s="62">
        <f ca="1">MAX(0,OFFSET(Licence_IBEC,MATCH($B109,'Licence Info'!$B$40:$B$63,FALSE),MATCH(Control!AC$101,'Licence Info'!$C$37:$DW$37,FALSE))*$C$9+OFFSET(Licence_Subst,MATCH($B109,'Licence Info'!$B$74:$B$97,FALSE),MATCH(Control!AC$101,'Licence Info'!$C$71:$DW$71,FALSE))*$C$9+OFFSET(Licence_OIEC,MATCH($B109,'Licence Info'!$B$108:$B$131,FALSE),MATCH(Control!AC$101,'Licence Info'!$C$105:$DW$105,FALSE))-AC47)</f>
        <v>89.100000000000009</v>
      </c>
      <c r="AD109" s="62">
        <f ca="1">MAX(0,OFFSET(Licence_IBEC,MATCH($B109,'Licence Info'!$B$40:$B$63,FALSE),MATCH(Control!AD$101,'Licence Info'!$C$37:$DW$37,FALSE))*$C$9+OFFSET(Licence_Subst,MATCH($B109,'Licence Info'!$B$74:$B$97,FALSE),MATCH(Control!AD$101,'Licence Info'!$C$71:$DW$71,FALSE))*$C$9+OFFSET(Licence_OIEC,MATCH($B109,'Licence Info'!$B$108:$B$131,FALSE),MATCH(Control!AD$101,'Licence Info'!$C$105:$DW$105,FALSE))-AD47)</f>
        <v>89.100000000000009</v>
      </c>
      <c r="AE109" s="62">
        <f ca="1">MAX(0,OFFSET(Licence_IBEC,MATCH($B109,'Licence Info'!$B$40:$B$63,FALSE),MATCH(Control!AE$101,'Licence Info'!$C$37:$DW$37,FALSE))*$C$9+OFFSET(Licence_Subst,MATCH($B109,'Licence Info'!$B$74:$B$97,FALSE),MATCH(Control!AE$101,'Licence Info'!$C$71:$DW$71,FALSE))*$C$9+OFFSET(Licence_OIEC,MATCH($B109,'Licence Info'!$B$108:$B$131,FALSE),MATCH(Control!AE$101,'Licence Info'!$C$105:$DW$105,FALSE))-AE47)</f>
        <v>89.100000000000009</v>
      </c>
      <c r="AF109" s="62">
        <f ca="1">MAX(0,OFFSET(Licence_IBEC,MATCH($B109,'Licence Info'!$B$40:$B$63,FALSE),MATCH(Control!AF$101,'Licence Info'!$C$37:$DW$37,FALSE))*$C$9+OFFSET(Licence_Subst,MATCH($B109,'Licence Info'!$B$74:$B$97,FALSE),MATCH(Control!AF$101,'Licence Info'!$C$71:$DW$71,FALSE))*$C$9+OFFSET(Licence_OIEC,MATCH($B109,'Licence Info'!$B$108:$B$131,FALSE),MATCH(Control!AF$101,'Licence Info'!$C$105:$DW$105,FALSE))-AF47)</f>
        <v>89.100000000000009</v>
      </c>
      <c r="AG109" s="62">
        <f ca="1">MAX(0,OFFSET(Licence_IBEC,MATCH($B109,'Licence Info'!$B$40:$B$63,FALSE),MATCH(Control!AG$101,'Licence Info'!$C$37:$DW$37,FALSE))*$C$9+OFFSET(Licence_Subst,MATCH($B109,'Licence Info'!$B$74:$B$97,FALSE),MATCH(Control!AG$101,'Licence Info'!$C$71:$DW$71,FALSE))*$C$9+OFFSET(Licence_OIEC,MATCH($B109,'Licence Info'!$B$108:$B$131,FALSE),MATCH(Control!AG$101,'Licence Info'!$C$105:$DW$105,FALSE))-AG47)</f>
        <v>89.100000000000009</v>
      </c>
      <c r="AH109" s="62">
        <f ca="1">MAX(0,OFFSET(Licence_IBEC,MATCH($B109,'Licence Info'!$B$40:$B$63,FALSE),MATCH(Control!AH$101,'Licence Info'!$C$37:$DW$37,FALSE))*$C$9+OFFSET(Licence_Subst,MATCH($B109,'Licence Info'!$B$74:$B$97,FALSE),MATCH(Control!AH$101,'Licence Info'!$C$71:$DW$71,FALSE))*$C$9+OFFSET(Licence_OIEC,MATCH($B109,'Licence Info'!$B$108:$B$131,FALSE),MATCH(Control!AH$101,'Licence Info'!$C$105:$DW$105,FALSE))-AH47)</f>
        <v>89.100000000000009</v>
      </c>
      <c r="AI109" s="62">
        <f ca="1">MAX(0,OFFSET(Licence_IBEC,MATCH($B109,'Licence Info'!$B$40:$B$63,FALSE),MATCH(Control!AI$101,'Licence Info'!$C$37:$DW$37,FALSE))*$C$9+OFFSET(Licence_Subst,MATCH($B109,'Licence Info'!$B$74:$B$97,FALSE),MATCH(Control!AI$101,'Licence Info'!$C$71:$DW$71,FALSE))*$C$9+OFFSET(Licence_OIEC,MATCH($B109,'Licence Info'!$B$108:$B$131,FALSE),MATCH(Control!AI$101,'Licence Info'!$C$105:$DW$105,FALSE))-AI47)</f>
        <v>89.100000000000009</v>
      </c>
      <c r="AJ109" s="62">
        <f ca="1">MAX(0,OFFSET(Licence_IBEC,MATCH($B109,'Licence Info'!$B$40:$B$63,FALSE),MATCH(Control!AJ$101,'Licence Info'!$C$37:$DW$37,FALSE))*$C$9+OFFSET(Licence_Subst,MATCH($B109,'Licence Info'!$B$74:$B$97,FALSE),MATCH(Control!AJ$101,'Licence Info'!$C$71:$DW$71,FALSE))*$C$9+OFFSET(Licence_OIEC,MATCH($B109,'Licence Info'!$B$108:$B$131,FALSE),MATCH(Control!AJ$101,'Licence Info'!$C$105:$DW$105,FALSE))-AJ47)</f>
        <v>89.100000000000009</v>
      </c>
      <c r="AK109" s="62">
        <f ca="1">MAX(0,OFFSET(Licence_IBEC,MATCH($B109,'Licence Info'!$B$40:$B$63,FALSE),MATCH(Control!AK$101,'Licence Info'!$C$37:$DW$37,FALSE))*$C$9+OFFSET(Licence_Subst,MATCH($B109,'Licence Info'!$B$74:$B$97,FALSE),MATCH(Control!AK$101,'Licence Info'!$C$71:$DW$71,FALSE))*$C$9+OFFSET(Licence_OIEC,MATCH($B109,'Licence Info'!$B$108:$B$131,FALSE),MATCH(Control!AK$101,'Licence Info'!$C$105:$DW$105,FALSE))-AK47)</f>
        <v>89.100000000000009</v>
      </c>
      <c r="AL109" s="62">
        <f ca="1">MAX(0,OFFSET(Licence_IBEC,MATCH($B109,'Licence Info'!$B$40:$B$63,FALSE),MATCH(Control!AL$101,'Licence Info'!$C$37:$DW$37,FALSE))*$C$9+OFFSET(Licence_Subst,MATCH($B109,'Licence Info'!$B$74:$B$97,FALSE),MATCH(Control!AL$101,'Licence Info'!$C$71:$DW$71,FALSE))*$C$9+OFFSET(Licence_OIEC,MATCH($B109,'Licence Info'!$B$108:$B$131,FALSE),MATCH(Control!AL$101,'Licence Info'!$C$105:$DW$105,FALSE))-AL47)</f>
        <v>89.100000000000009</v>
      </c>
      <c r="AM109" s="62">
        <f ca="1">MAX(0,OFFSET(Licence_IBEC,MATCH($B109,'Licence Info'!$B$40:$B$63,FALSE),MATCH(Control!AM$101,'Licence Info'!$C$37:$DW$37,FALSE))*$C$9+OFFSET(Licence_Subst,MATCH($B109,'Licence Info'!$B$74:$B$97,FALSE),MATCH(Control!AM$101,'Licence Info'!$C$71:$DW$71,FALSE))*$C$9+OFFSET(Licence_OIEC,MATCH($B109,'Licence Info'!$B$108:$B$131,FALSE),MATCH(Control!AM$101,'Licence Info'!$C$105:$DW$105,FALSE))-AM47)</f>
        <v>89.100000000000009</v>
      </c>
      <c r="AN109" s="62">
        <f ca="1">MAX(0,OFFSET(Licence_IBEC,MATCH($B109,'Licence Info'!$B$40:$B$63,FALSE),MATCH(Control!AN$101,'Licence Info'!$C$37:$DW$37,FALSE))*$C$9+OFFSET(Licence_Subst,MATCH($B109,'Licence Info'!$B$74:$B$97,FALSE),MATCH(Control!AN$101,'Licence Info'!$C$71:$DW$71,FALSE))*$C$9+OFFSET(Licence_OIEC,MATCH($B109,'Licence Info'!$B$108:$B$131,FALSE),MATCH(Control!AN$101,'Licence Info'!$C$105:$DW$105,FALSE))-AN47)</f>
        <v>89.100000000000009</v>
      </c>
      <c r="AO109" s="62">
        <f ca="1">MAX(0,OFFSET(Licence_IBEC,MATCH($B109,'Licence Info'!$B$40:$B$63,FALSE),MATCH(Control!AO$101,'Licence Info'!$C$37:$DW$37,FALSE))*$C$9+OFFSET(Licence_Subst,MATCH($B109,'Licence Info'!$B$74:$B$97,FALSE),MATCH(Control!AO$101,'Licence Info'!$C$71:$DW$71,FALSE))*$C$9+OFFSET(Licence_OIEC,MATCH($B109,'Licence Info'!$B$108:$B$131,FALSE),MATCH(Control!AO$101,'Licence Info'!$C$105:$DW$105,FALSE))-AO47)</f>
        <v>89.100000000000009</v>
      </c>
      <c r="AP109" s="62">
        <f ca="1">MAX(0,OFFSET(Licence_IBEC,MATCH($B109,'Licence Info'!$B$40:$B$63,FALSE),MATCH(Control!AP$101,'Licence Info'!$C$37:$DW$37,FALSE))*$C$9+OFFSET(Licence_Subst,MATCH($B109,'Licence Info'!$B$74:$B$97,FALSE),MATCH(Control!AP$101,'Licence Info'!$C$71:$DW$71,FALSE))*$C$9+OFFSET(Licence_OIEC,MATCH($B109,'Licence Info'!$B$108:$B$131,FALSE),MATCH(Control!AP$101,'Licence Info'!$C$105:$DW$105,FALSE))-AP47)</f>
        <v>89.100000000000009</v>
      </c>
      <c r="AQ109" s="62">
        <f ca="1">MAX(0,OFFSET(Licence_IBEC,MATCH($B109,'Licence Info'!$B$40:$B$63,FALSE),MATCH(Control!AQ$101,'Licence Info'!$C$37:$DW$37,FALSE))*$C$9+OFFSET(Licence_Subst,MATCH($B109,'Licence Info'!$B$74:$B$97,FALSE),MATCH(Control!AQ$101,'Licence Info'!$C$71:$DW$71,FALSE))*$C$9+OFFSET(Licence_OIEC,MATCH($B109,'Licence Info'!$B$108:$B$131,FALSE),MATCH(Control!AQ$101,'Licence Info'!$C$105:$DW$105,FALSE))-AQ47)</f>
        <v>89.100000000000009</v>
      </c>
      <c r="AR109" s="62">
        <f ca="1">MAX(0,OFFSET(Licence_IBEC,MATCH($B109,'Licence Info'!$B$40:$B$63,FALSE),MATCH(Control!AR$101,'Licence Info'!$C$37:$DW$37,FALSE))*$C$9+OFFSET(Licence_Subst,MATCH($B109,'Licence Info'!$B$74:$B$97,FALSE),MATCH(Control!AR$101,'Licence Info'!$C$71:$DW$71,FALSE))*$C$9+OFFSET(Licence_OIEC,MATCH($B109,'Licence Info'!$B$108:$B$131,FALSE),MATCH(Control!AR$101,'Licence Info'!$C$105:$DW$105,FALSE))-AR47)</f>
        <v>89.100000000000009</v>
      </c>
      <c r="AS109" s="62">
        <f ca="1">MAX(0,OFFSET(Licence_IBEC,MATCH($B109,'Licence Info'!$B$40:$B$63,FALSE),MATCH(Control!AS$101,'Licence Info'!$C$37:$DW$37,FALSE))*$C$9+OFFSET(Licence_Subst,MATCH($B109,'Licence Info'!$B$74:$B$97,FALSE),MATCH(Control!AS$101,'Licence Info'!$C$71:$DW$71,FALSE))*$C$9+OFFSET(Licence_OIEC,MATCH($B109,'Licence Info'!$B$108:$B$131,FALSE),MATCH(Control!AS$101,'Licence Info'!$C$105:$DW$105,FALSE))-AS47)</f>
        <v>89.100000000000009</v>
      </c>
      <c r="AT109" s="62">
        <f ca="1">MAX(0,OFFSET(Licence_IBEC,MATCH($B109,'Licence Info'!$B$40:$B$63,FALSE),MATCH(Control!AT$101,'Licence Info'!$C$37:$DW$37,FALSE))*$C$9+OFFSET(Licence_Subst,MATCH($B109,'Licence Info'!$B$74:$B$97,FALSE),MATCH(Control!AT$101,'Licence Info'!$C$71:$DW$71,FALSE))*$C$9+OFFSET(Licence_OIEC,MATCH($B109,'Licence Info'!$B$108:$B$131,FALSE),MATCH(Control!AT$101,'Licence Info'!$C$105:$DW$105,FALSE))-AT47)</f>
        <v>89.100000000000009</v>
      </c>
      <c r="AU109" s="62">
        <f ca="1">MAX(0,OFFSET(Licence_IBEC,MATCH($B109,'Licence Info'!$B$40:$B$63,FALSE),MATCH(Control!AU$101,'Licence Info'!$C$37:$DW$37,FALSE))*$C$9+OFFSET(Licence_Subst,MATCH($B109,'Licence Info'!$B$74:$B$97,FALSE),MATCH(Control!AU$101,'Licence Info'!$C$71:$DW$71,FALSE))*$C$9+OFFSET(Licence_OIEC,MATCH($B109,'Licence Info'!$B$108:$B$131,FALSE),MATCH(Control!AU$101,'Licence Info'!$C$105:$DW$105,FALSE))-AU47)</f>
        <v>89.100000000000009</v>
      </c>
      <c r="AV109" s="62">
        <f ca="1">MAX(0,OFFSET(Licence_IBEC,MATCH($B109,'Licence Info'!$B$40:$B$63,FALSE),MATCH(Control!AV$101,'Licence Info'!$C$37:$DW$37,FALSE))*$C$9+OFFSET(Licence_Subst,MATCH($B109,'Licence Info'!$B$74:$B$97,FALSE),MATCH(Control!AV$101,'Licence Info'!$C$71:$DW$71,FALSE))*$C$9+OFFSET(Licence_OIEC,MATCH($B109,'Licence Info'!$B$108:$B$131,FALSE),MATCH(Control!AV$101,'Licence Info'!$C$105:$DW$105,FALSE))-AV47)</f>
        <v>89.100000000000009</v>
      </c>
      <c r="AW109" s="62">
        <f ca="1">MAX(0,OFFSET(Licence_IBEC,MATCH($B109,'Licence Info'!$B$40:$B$63,FALSE),MATCH(Control!AW$101,'Licence Info'!$C$37:$DW$37,FALSE))*$C$9+OFFSET(Licence_Subst,MATCH($B109,'Licence Info'!$B$74:$B$97,FALSE),MATCH(Control!AW$101,'Licence Info'!$C$71:$DW$71,FALSE))*$C$9+OFFSET(Licence_OIEC,MATCH($B109,'Licence Info'!$B$108:$B$131,FALSE),MATCH(Control!AW$101,'Licence Info'!$C$105:$DW$105,FALSE))-AW47)</f>
        <v>89.100000000000009</v>
      </c>
      <c r="AX109" s="62">
        <f ca="1">MAX(0,OFFSET(Licence_IBEC,MATCH($B109,'Licence Info'!$B$40:$B$63,FALSE),MATCH(Control!AX$101,'Licence Info'!$C$37:$DW$37,FALSE))*$C$9+OFFSET(Licence_Subst,MATCH($B109,'Licence Info'!$B$74:$B$97,FALSE),MATCH(Control!AX$101,'Licence Info'!$C$71:$DW$71,FALSE))*$C$9+OFFSET(Licence_OIEC,MATCH($B109,'Licence Info'!$B$108:$B$131,FALSE),MATCH(Control!AX$101,'Licence Info'!$C$105:$DW$105,FALSE))-AX47)</f>
        <v>89.100000000000009</v>
      </c>
      <c r="AY109" s="62">
        <f ca="1">MAX(0,OFFSET(Licence_IBEC,MATCH($B109,'Licence Info'!$B$40:$B$63,FALSE),MATCH(Control!AY$101,'Licence Info'!$C$37:$DW$37,FALSE))*$C$9+OFFSET(Licence_Subst,MATCH($B109,'Licence Info'!$B$74:$B$97,FALSE),MATCH(Control!AY$101,'Licence Info'!$C$71:$DW$71,FALSE))*$C$9+OFFSET(Licence_OIEC,MATCH($B109,'Licence Info'!$B$108:$B$131,FALSE),MATCH(Control!AY$101,'Licence Info'!$C$105:$DW$105,FALSE))-AY47)</f>
        <v>89.100000000000009</v>
      </c>
      <c r="AZ109" s="62">
        <f ca="1">MAX(0,OFFSET(Licence_IBEC,MATCH($B109,'Licence Info'!$B$40:$B$63,FALSE),MATCH(Control!AZ$101,'Licence Info'!$C$37:$DW$37,FALSE))*$C$9+OFFSET(Licence_Subst,MATCH($B109,'Licence Info'!$B$74:$B$97,FALSE),MATCH(Control!AZ$101,'Licence Info'!$C$71:$DW$71,FALSE))*$C$9+OFFSET(Licence_OIEC,MATCH($B109,'Licence Info'!$B$108:$B$131,FALSE),MATCH(Control!AZ$101,'Licence Info'!$C$105:$DW$105,FALSE))-AZ47)</f>
        <v>89.100000000000009</v>
      </c>
      <c r="BA109" s="62">
        <f ca="1">MAX(0,OFFSET(Licence_IBEC,MATCH($B109,'Licence Info'!$B$40:$B$63,FALSE),MATCH(Control!BA$101,'Licence Info'!$C$37:$DW$37,FALSE))*$C$9+OFFSET(Licence_Subst,MATCH($B109,'Licence Info'!$B$74:$B$97,FALSE),MATCH(Control!BA$101,'Licence Info'!$C$71:$DW$71,FALSE))*$C$9+OFFSET(Licence_OIEC,MATCH($B109,'Licence Info'!$B$108:$B$131,FALSE),MATCH(Control!BA$101,'Licence Info'!$C$105:$DW$105,FALSE))-BA47)</f>
        <v>89.100000000000009</v>
      </c>
      <c r="BB109" s="62">
        <f ca="1">MAX(0,OFFSET(Licence_IBEC,MATCH($B109,'Licence Info'!$B$40:$B$63,FALSE),MATCH(Control!BB$101,'Licence Info'!$C$37:$DW$37,FALSE))*$C$9+OFFSET(Licence_Subst,MATCH($B109,'Licence Info'!$B$74:$B$97,FALSE),MATCH(Control!BB$101,'Licence Info'!$C$71:$DW$71,FALSE))*$C$9+OFFSET(Licence_OIEC,MATCH($B109,'Licence Info'!$B$108:$B$131,FALSE),MATCH(Control!BB$101,'Licence Info'!$C$105:$DW$105,FALSE))-BB47)</f>
        <v>89.100000000000009</v>
      </c>
      <c r="BC109" s="62">
        <f ca="1">MAX(0,OFFSET(Licence_IBEC,MATCH($B109,'Licence Info'!$B$40:$B$63,FALSE),MATCH(Control!BC$101,'Licence Info'!$C$37:$DW$37,FALSE))*$C$9+OFFSET(Licence_Subst,MATCH($B109,'Licence Info'!$B$74:$B$97,FALSE),MATCH(Control!BC$101,'Licence Info'!$C$71:$DW$71,FALSE))*$C$9+OFFSET(Licence_OIEC,MATCH($B109,'Licence Info'!$B$108:$B$131,FALSE),MATCH(Control!BC$101,'Licence Info'!$C$105:$DW$105,FALSE))-BC47)</f>
        <v>89.100000000000009</v>
      </c>
      <c r="BD109" s="62">
        <f ca="1">MAX(0,OFFSET(Licence_IBEC,MATCH($B109,'Licence Info'!$B$40:$B$63,FALSE),MATCH(Control!BD$101,'Licence Info'!$C$37:$DW$37,FALSE))*$C$9+OFFSET(Licence_Subst,MATCH($B109,'Licence Info'!$B$74:$B$97,FALSE),MATCH(Control!BD$101,'Licence Info'!$C$71:$DW$71,FALSE))*$C$9+OFFSET(Licence_OIEC,MATCH($B109,'Licence Info'!$B$108:$B$131,FALSE),MATCH(Control!BD$101,'Licence Info'!$C$105:$DW$105,FALSE))-BD47)</f>
        <v>89.100000000000009</v>
      </c>
      <c r="BE109" s="62">
        <f ca="1">MAX(0,OFFSET(Licence_IBEC,MATCH($B109,'Licence Info'!$B$40:$B$63,FALSE),MATCH(Control!BE$101,'Licence Info'!$C$37:$DW$37,FALSE))*$C$9+OFFSET(Licence_Subst,MATCH($B109,'Licence Info'!$B$74:$B$97,FALSE),MATCH(Control!BE$101,'Licence Info'!$C$71:$DW$71,FALSE))*$C$9+OFFSET(Licence_OIEC,MATCH($B109,'Licence Info'!$B$108:$B$131,FALSE),MATCH(Control!BE$101,'Licence Info'!$C$105:$DW$105,FALSE))-BE47)</f>
        <v>89.100000000000009</v>
      </c>
      <c r="BF109" s="62">
        <f ca="1">MAX(0,OFFSET(Licence_IBEC,MATCH($B109,'Licence Info'!$B$40:$B$63,FALSE),MATCH(Control!BF$101,'Licence Info'!$C$37:$DW$37,FALSE))*$C$9+OFFSET(Licence_Subst,MATCH($B109,'Licence Info'!$B$74:$B$97,FALSE),MATCH(Control!BF$101,'Licence Info'!$C$71:$DW$71,FALSE))*$C$9+OFFSET(Licence_OIEC,MATCH($B109,'Licence Info'!$B$108:$B$131,FALSE),MATCH(Control!BF$101,'Licence Info'!$C$105:$DW$105,FALSE))-BF47)</f>
        <v>89.100000000000009</v>
      </c>
      <c r="BG109" s="62">
        <f ca="1">MAX(0,OFFSET(Licence_IBEC,MATCH($B109,'Licence Info'!$B$40:$B$63,FALSE),MATCH(Control!BG$101,'Licence Info'!$C$37:$DW$37,FALSE))*$C$9+OFFSET(Licence_Subst,MATCH($B109,'Licence Info'!$B$74:$B$97,FALSE),MATCH(Control!BG$101,'Licence Info'!$C$71:$DW$71,FALSE))*$C$9+OFFSET(Licence_OIEC,MATCH($B109,'Licence Info'!$B$108:$B$131,FALSE),MATCH(Control!BG$101,'Licence Info'!$C$105:$DW$105,FALSE))-BG47)</f>
        <v>89.100000000000009</v>
      </c>
      <c r="BH109" s="62">
        <f ca="1">MAX(0,OFFSET(Licence_IBEC,MATCH($B109,'Licence Info'!$B$40:$B$63,FALSE),MATCH(Control!BH$101,'Licence Info'!$C$37:$DW$37,FALSE))*$C$9+OFFSET(Licence_Subst,MATCH($B109,'Licence Info'!$B$74:$B$97,FALSE),MATCH(Control!BH$101,'Licence Info'!$C$71:$DW$71,FALSE))*$C$9+OFFSET(Licence_OIEC,MATCH($B109,'Licence Info'!$B$108:$B$131,FALSE),MATCH(Control!BH$101,'Licence Info'!$C$105:$DW$105,FALSE))-BH47)</f>
        <v>89.100000000000009</v>
      </c>
      <c r="BI109" s="62">
        <f ca="1">MAX(0,OFFSET(Licence_IBEC,MATCH($B109,'Licence Info'!$B$40:$B$63,FALSE),MATCH(Control!BI$101,'Licence Info'!$C$37:$DW$37,FALSE))*$C$9+OFFSET(Licence_Subst,MATCH($B109,'Licence Info'!$B$74:$B$97,FALSE),MATCH(Control!BI$101,'Licence Info'!$C$71:$DW$71,FALSE))*$C$9+OFFSET(Licence_OIEC,MATCH($B109,'Licence Info'!$B$108:$B$131,FALSE),MATCH(Control!BI$101,'Licence Info'!$C$105:$DW$105,FALSE))-BI47)</f>
        <v>89.100000000000009</v>
      </c>
      <c r="BJ109" s="62">
        <f ca="1">MAX(0,OFFSET(Licence_IBEC,MATCH($B109,'Licence Info'!$B$40:$B$63,FALSE),MATCH(Control!BJ$101,'Licence Info'!$C$37:$DW$37,FALSE))*$C$9+OFFSET(Licence_Subst,MATCH($B109,'Licence Info'!$B$74:$B$97,FALSE),MATCH(Control!BJ$101,'Licence Info'!$C$71:$DW$71,FALSE))*$C$9+OFFSET(Licence_OIEC,MATCH($B109,'Licence Info'!$B$108:$B$131,FALSE),MATCH(Control!BJ$101,'Licence Info'!$C$105:$DW$105,FALSE))-BJ47)</f>
        <v>89.100000000000009</v>
      </c>
      <c r="BK109" s="62">
        <f ca="1">MAX(0,OFFSET(Licence_IBEC,MATCH($B109,'Licence Info'!$B$40:$B$63,FALSE),MATCH(Control!BK$101,'Licence Info'!$C$37:$DW$37,FALSE))*$C$9+OFFSET(Licence_Subst,MATCH($B109,'Licence Info'!$B$74:$B$97,FALSE),MATCH(Control!BK$101,'Licence Info'!$C$71:$DW$71,FALSE))*$C$9+OFFSET(Licence_OIEC,MATCH($B109,'Licence Info'!$B$108:$B$131,FALSE),MATCH(Control!BK$101,'Licence Info'!$C$105:$DW$105,FALSE))-BK47)</f>
        <v>89.100000000000009</v>
      </c>
    </row>
    <row r="110" spans="2:63" x14ac:dyDescent="0.2">
      <c r="B110" s="23" t="str">
        <f t="shared" si="13"/>
        <v>Partington</v>
      </c>
      <c r="C110" s="62">
        <f ca="1">MAX(0,OFFSET(Licence_IBEC,MATCH($B110,'Licence Info'!$B$40:$B$63,FALSE),MATCH(Control!C$101,'Licence Info'!$C$37:$DW$37,FALSE))*$C$9+OFFSET(Licence_Subst,MATCH($B110,'Licence Info'!$B$74:$B$97,FALSE),MATCH(Control!C$101,'Licence Info'!$C$71:$DW$71,FALSE))*$C$9+OFFSET(Licence_OIEC,MATCH($B110,'Licence Info'!$B$108:$B$131,FALSE),MATCH(Control!C$101,'Licence Info'!$C$105:$DW$105,FALSE))-C48)</f>
        <v>181.28925000000001</v>
      </c>
      <c r="D110" s="62">
        <f ca="1">MAX(0,OFFSET(Licence_IBEC,MATCH($B110,'Licence Info'!$B$40:$B$63,FALSE),MATCH(Control!D$101,'Licence Info'!$C$37:$DW$37,FALSE))*$C$9+OFFSET(Licence_Subst,MATCH($B110,'Licence Info'!$B$74:$B$97,FALSE),MATCH(Control!D$101,'Licence Info'!$C$71:$DW$71,FALSE))*$C$9+OFFSET(Licence_OIEC,MATCH($B110,'Licence Info'!$B$108:$B$131,FALSE),MATCH(Control!D$101,'Licence Info'!$C$105:$DW$105,FALSE))-D48)</f>
        <v>181.28925000000001</v>
      </c>
      <c r="E110" s="62">
        <f ca="1">MAX(0,OFFSET(Licence_IBEC,MATCH($B110,'Licence Info'!$B$40:$B$63,FALSE),MATCH(Control!E$101,'Licence Info'!$C$37:$DW$37,FALSE))*$C$9+OFFSET(Licence_Subst,MATCH($B110,'Licence Info'!$B$74:$B$97,FALSE),MATCH(Control!E$101,'Licence Info'!$C$71:$DW$71,FALSE))*$C$9+OFFSET(Licence_OIEC,MATCH($B110,'Licence Info'!$B$108:$B$131,FALSE),MATCH(Control!E$101,'Licence Info'!$C$105:$DW$105,FALSE))-E48)</f>
        <v>181.28925000000001</v>
      </c>
      <c r="F110" s="62">
        <f ca="1">MAX(0,OFFSET(Licence_IBEC,MATCH($B110,'Licence Info'!$B$40:$B$63,FALSE),MATCH(Control!F$101,'Licence Info'!$C$37:$DW$37,FALSE))*$C$9+OFFSET(Licence_Subst,MATCH($B110,'Licence Info'!$B$74:$B$97,FALSE),MATCH(Control!F$101,'Licence Info'!$C$71:$DW$71,FALSE))*$C$9+OFFSET(Licence_OIEC,MATCH($B110,'Licence Info'!$B$108:$B$131,FALSE),MATCH(Control!F$101,'Licence Info'!$C$105:$DW$105,FALSE))-F48)</f>
        <v>181.28925000000001</v>
      </c>
      <c r="G110" s="62">
        <f ca="1">MAX(0,OFFSET(Licence_IBEC,MATCH($B110,'Licence Info'!$B$40:$B$63,FALSE),MATCH(Control!G$101,'Licence Info'!$C$37:$DW$37,FALSE))*$C$9+OFFSET(Licence_Subst,MATCH($B110,'Licence Info'!$B$74:$B$97,FALSE),MATCH(Control!G$101,'Licence Info'!$C$71:$DW$71,FALSE))*$C$9+OFFSET(Licence_OIEC,MATCH($B110,'Licence Info'!$B$108:$B$131,FALSE),MATCH(Control!G$101,'Licence Info'!$C$105:$DW$105,FALSE))-G48)</f>
        <v>181.28925000000001</v>
      </c>
      <c r="H110" s="62">
        <f ca="1">MAX(0,OFFSET(Licence_IBEC,MATCH($B110,'Licence Info'!$B$40:$B$63,FALSE),MATCH(Control!H$101,'Licence Info'!$C$37:$DW$37,FALSE))*$C$9+OFFSET(Licence_Subst,MATCH($B110,'Licence Info'!$B$74:$B$97,FALSE),MATCH(Control!H$101,'Licence Info'!$C$71:$DW$71,FALSE))*$C$9+OFFSET(Licence_OIEC,MATCH($B110,'Licence Info'!$B$108:$B$131,FALSE),MATCH(Control!H$101,'Licence Info'!$C$105:$DW$105,FALSE))-H48)</f>
        <v>181.28925000000001</v>
      </c>
      <c r="I110" s="62">
        <f ca="1">MAX(0,OFFSET(Licence_IBEC,MATCH($B110,'Licence Info'!$B$40:$B$63,FALSE),MATCH(Control!I$101,'Licence Info'!$C$37:$DW$37,FALSE))*$C$9+OFFSET(Licence_Subst,MATCH($B110,'Licence Info'!$B$74:$B$97,FALSE),MATCH(Control!I$101,'Licence Info'!$C$71:$DW$71,FALSE))*$C$9+OFFSET(Licence_OIEC,MATCH($B110,'Licence Info'!$B$108:$B$131,FALSE),MATCH(Control!I$101,'Licence Info'!$C$105:$DW$105,FALSE))-I48)</f>
        <v>181.28925000000001</v>
      </c>
      <c r="J110" s="62">
        <f ca="1">MAX(0,OFFSET(Licence_IBEC,MATCH($B110,'Licence Info'!$B$40:$B$63,FALSE),MATCH(Control!J$101,'Licence Info'!$C$37:$DW$37,FALSE))*$C$9+OFFSET(Licence_Subst,MATCH($B110,'Licence Info'!$B$74:$B$97,FALSE),MATCH(Control!J$101,'Licence Info'!$C$71:$DW$71,FALSE))*$C$9+OFFSET(Licence_OIEC,MATCH($B110,'Licence Info'!$B$108:$B$131,FALSE),MATCH(Control!J$101,'Licence Info'!$C$105:$DW$105,FALSE))-J48)</f>
        <v>181.28925000000001</v>
      </c>
      <c r="K110" s="62">
        <f ca="1">MAX(0,OFFSET(Licence_IBEC,MATCH($B110,'Licence Info'!$B$40:$B$63,FALSE),MATCH(Control!K$101,'Licence Info'!$C$37:$DW$37,FALSE))*$C$9+OFFSET(Licence_Subst,MATCH($B110,'Licence Info'!$B$74:$B$97,FALSE),MATCH(Control!K$101,'Licence Info'!$C$71:$DW$71,FALSE))*$C$9+OFFSET(Licence_OIEC,MATCH($B110,'Licence Info'!$B$108:$B$131,FALSE),MATCH(Control!K$101,'Licence Info'!$C$105:$DW$105,FALSE))-K48)</f>
        <v>181.28925000000001</v>
      </c>
      <c r="L110" s="62">
        <f ca="1">MAX(0,OFFSET(Licence_IBEC,MATCH($B110,'Licence Info'!$B$40:$B$63,FALSE),MATCH(Control!L$101,'Licence Info'!$C$37:$DW$37,FALSE))*$C$9+OFFSET(Licence_Subst,MATCH($B110,'Licence Info'!$B$74:$B$97,FALSE),MATCH(Control!L$101,'Licence Info'!$C$71:$DW$71,FALSE))*$C$9+OFFSET(Licence_OIEC,MATCH($B110,'Licence Info'!$B$108:$B$131,FALSE),MATCH(Control!L$101,'Licence Info'!$C$105:$DW$105,FALSE))-L48)</f>
        <v>181.28925000000001</v>
      </c>
      <c r="M110" s="62">
        <f ca="1">MAX(0,OFFSET(Licence_IBEC,MATCH($B110,'Licence Info'!$B$40:$B$63,FALSE),MATCH(Control!M$101,'Licence Info'!$C$37:$DW$37,FALSE))*$C$9+OFFSET(Licence_Subst,MATCH($B110,'Licence Info'!$B$74:$B$97,FALSE),MATCH(Control!M$101,'Licence Info'!$C$71:$DW$71,FALSE))*$C$9+OFFSET(Licence_OIEC,MATCH($B110,'Licence Info'!$B$108:$B$131,FALSE),MATCH(Control!M$101,'Licence Info'!$C$105:$DW$105,FALSE))-M48)</f>
        <v>181.28925000000001</v>
      </c>
      <c r="N110" s="62">
        <f ca="1">MAX(0,OFFSET(Licence_IBEC,MATCH($B110,'Licence Info'!$B$40:$B$63,FALSE),MATCH(Control!N$101,'Licence Info'!$C$37:$DW$37,FALSE))*$C$9+OFFSET(Licence_Subst,MATCH($B110,'Licence Info'!$B$74:$B$97,FALSE),MATCH(Control!N$101,'Licence Info'!$C$71:$DW$71,FALSE))*$C$9+OFFSET(Licence_OIEC,MATCH($B110,'Licence Info'!$B$108:$B$131,FALSE),MATCH(Control!N$101,'Licence Info'!$C$105:$DW$105,FALSE))-N48)</f>
        <v>181.28925000000001</v>
      </c>
      <c r="O110" s="62">
        <f ca="1">MAX(0,OFFSET(Licence_IBEC,MATCH($B110,'Licence Info'!$B$40:$B$63,FALSE),MATCH(Control!O$101,'Licence Info'!$C$37:$DW$37,FALSE))*$C$9+OFFSET(Licence_Subst,MATCH($B110,'Licence Info'!$B$74:$B$97,FALSE),MATCH(Control!O$101,'Licence Info'!$C$71:$DW$71,FALSE))*$C$9+OFFSET(Licence_OIEC,MATCH($B110,'Licence Info'!$B$108:$B$131,FALSE),MATCH(Control!O$101,'Licence Info'!$C$105:$DW$105,FALSE))-O48)</f>
        <v>181.28925000000001</v>
      </c>
      <c r="P110" s="62">
        <f ca="1">MAX(0,OFFSET(Licence_IBEC,MATCH($B110,'Licence Info'!$B$40:$B$63,FALSE),MATCH(Control!P$101,'Licence Info'!$C$37:$DW$37,FALSE))*$C$9+OFFSET(Licence_Subst,MATCH($B110,'Licence Info'!$B$74:$B$97,FALSE),MATCH(Control!P$101,'Licence Info'!$C$71:$DW$71,FALSE))*$C$9+OFFSET(Licence_OIEC,MATCH($B110,'Licence Info'!$B$108:$B$131,FALSE),MATCH(Control!P$101,'Licence Info'!$C$105:$DW$105,FALSE))-P48)</f>
        <v>181.28925000000001</v>
      </c>
      <c r="Q110" s="62">
        <f ca="1">MAX(0,OFFSET(Licence_IBEC,MATCH($B110,'Licence Info'!$B$40:$B$63,FALSE),MATCH(Control!Q$101,'Licence Info'!$C$37:$DW$37,FALSE))*$C$9+OFFSET(Licence_Subst,MATCH($B110,'Licence Info'!$B$74:$B$97,FALSE),MATCH(Control!Q$101,'Licence Info'!$C$71:$DW$71,FALSE))*$C$9+OFFSET(Licence_OIEC,MATCH($B110,'Licence Info'!$B$108:$B$131,FALSE),MATCH(Control!Q$101,'Licence Info'!$C$105:$DW$105,FALSE))-Q48)</f>
        <v>181.28925000000001</v>
      </c>
      <c r="R110" s="62">
        <f ca="1">MAX(0,OFFSET(Licence_IBEC,MATCH($B110,'Licence Info'!$B$40:$B$63,FALSE),MATCH(Control!R$101,'Licence Info'!$C$37:$DW$37,FALSE))*$C$9+OFFSET(Licence_Subst,MATCH($B110,'Licence Info'!$B$74:$B$97,FALSE),MATCH(Control!R$101,'Licence Info'!$C$71:$DW$71,FALSE))*$C$9+OFFSET(Licence_OIEC,MATCH($B110,'Licence Info'!$B$108:$B$131,FALSE),MATCH(Control!R$101,'Licence Info'!$C$105:$DW$105,FALSE))-R48)</f>
        <v>181.28925000000001</v>
      </c>
      <c r="S110" s="62">
        <f ca="1">MAX(0,OFFSET(Licence_IBEC,MATCH($B110,'Licence Info'!$B$40:$B$63,FALSE),MATCH(Control!S$101,'Licence Info'!$C$37:$DW$37,FALSE))*$C$9+OFFSET(Licence_Subst,MATCH($B110,'Licence Info'!$B$74:$B$97,FALSE),MATCH(Control!S$101,'Licence Info'!$C$71:$DW$71,FALSE))*$C$9+OFFSET(Licence_OIEC,MATCH($B110,'Licence Info'!$B$108:$B$131,FALSE),MATCH(Control!S$101,'Licence Info'!$C$105:$DW$105,FALSE))-S48)</f>
        <v>181.28925000000001</v>
      </c>
      <c r="T110" s="62">
        <f ca="1">MAX(0,OFFSET(Licence_IBEC,MATCH($B110,'Licence Info'!$B$40:$B$63,FALSE),MATCH(Control!T$101,'Licence Info'!$C$37:$DW$37,FALSE))*$C$9+OFFSET(Licence_Subst,MATCH($B110,'Licence Info'!$B$74:$B$97,FALSE),MATCH(Control!T$101,'Licence Info'!$C$71:$DW$71,FALSE))*$C$9+OFFSET(Licence_OIEC,MATCH($B110,'Licence Info'!$B$108:$B$131,FALSE),MATCH(Control!T$101,'Licence Info'!$C$105:$DW$105,FALSE))-T48)</f>
        <v>181.28925000000001</v>
      </c>
      <c r="U110" s="62">
        <f ca="1">MAX(0,OFFSET(Licence_IBEC,MATCH($B110,'Licence Info'!$B$40:$B$63,FALSE),MATCH(Control!U$101,'Licence Info'!$C$37:$DW$37,FALSE))*$C$9+OFFSET(Licence_Subst,MATCH($B110,'Licence Info'!$B$74:$B$97,FALSE),MATCH(Control!U$101,'Licence Info'!$C$71:$DW$71,FALSE))*$C$9+OFFSET(Licence_OIEC,MATCH($B110,'Licence Info'!$B$108:$B$131,FALSE),MATCH(Control!U$101,'Licence Info'!$C$105:$DW$105,FALSE))-U48)</f>
        <v>181.28925000000001</v>
      </c>
      <c r="V110" s="62">
        <f ca="1">MAX(0,OFFSET(Licence_IBEC,MATCH($B110,'Licence Info'!$B$40:$B$63,FALSE),MATCH(Control!V$101,'Licence Info'!$C$37:$DW$37,FALSE))*$C$9+OFFSET(Licence_Subst,MATCH($B110,'Licence Info'!$B$74:$B$97,FALSE),MATCH(Control!V$101,'Licence Info'!$C$71:$DW$71,FALSE))*$C$9+OFFSET(Licence_OIEC,MATCH($B110,'Licence Info'!$B$108:$B$131,FALSE),MATCH(Control!V$101,'Licence Info'!$C$105:$DW$105,FALSE))-V48)</f>
        <v>181.28925000000001</v>
      </c>
      <c r="W110" s="62">
        <f ca="1">MAX(0,OFFSET(Licence_IBEC,MATCH($B110,'Licence Info'!$B$40:$B$63,FALSE),MATCH(Control!W$101,'Licence Info'!$C$37:$DW$37,FALSE))*$C$9+OFFSET(Licence_Subst,MATCH($B110,'Licence Info'!$B$74:$B$97,FALSE),MATCH(Control!W$101,'Licence Info'!$C$71:$DW$71,FALSE))*$C$9+OFFSET(Licence_OIEC,MATCH($B110,'Licence Info'!$B$108:$B$131,FALSE),MATCH(Control!W$101,'Licence Info'!$C$105:$DW$105,FALSE))-W48)</f>
        <v>181.28925000000001</v>
      </c>
      <c r="X110" s="62">
        <f ca="1">MAX(0,OFFSET(Licence_IBEC,MATCH($B110,'Licence Info'!$B$40:$B$63,FALSE),MATCH(Control!X$101,'Licence Info'!$C$37:$DW$37,FALSE))*$C$9+OFFSET(Licence_Subst,MATCH($B110,'Licence Info'!$B$74:$B$97,FALSE),MATCH(Control!X$101,'Licence Info'!$C$71:$DW$71,FALSE))*$C$9+OFFSET(Licence_OIEC,MATCH($B110,'Licence Info'!$B$108:$B$131,FALSE),MATCH(Control!X$101,'Licence Info'!$C$105:$DW$105,FALSE))-X48)</f>
        <v>181.28925000000001</v>
      </c>
      <c r="Y110" s="62">
        <f ca="1">MAX(0,OFFSET(Licence_IBEC,MATCH($B110,'Licence Info'!$B$40:$B$63,FALSE),MATCH(Control!Y$101,'Licence Info'!$C$37:$DW$37,FALSE))*$C$9+OFFSET(Licence_Subst,MATCH($B110,'Licence Info'!$B$74:$B$97,FALSE),MATCH(Control!Y$101,'Licence Info'!$C$71:$DW$71,FALSE))*$C$9+OFFSET(Licence_OIEC,MATCH($B110,'Licence Info'!$B$108:$B$131,FALSE),MATCH(Control!Y$101,'Licence Info'!$C$105:$DW$105,FALSE))-Y48)</f>
        <v>181.28925000000001</v>
      </c>
      <c r="Z110" s="62">
        <f ca="1">MAX(0,OFFSET(Licence_IBEC,MATCH($B110,'Licence Info'!$B$40:$B$63,FALSE),MATCH(Control!Z$101,'Licence Info'!$C$37:$DW$37,FALSE))*$C$9+OFFSET(Licence_Subst,MATCH($B110,'Licence Info'!$B$74:$B$97,FALSE),MATCH(Control!Z$101,'Licence Info'!$C$71:$DW$71,FALSE))*$C$9+OFFSET(Licence_OIEC,MATCH($B110,'Licence Info'!$B$108:$B$131,FALSE),MATCH(Control!Z$101,'Licence Info'!$C$105:$DW$105,FALSE))-Z48)</f>
        <v>181.28925000000001</v>
      </c>
      <c r="AA110" s="62">
        <f ca="1">MAX(0,OFFSET(Licence_IBEC,MATCH($B110,'Licence Info'!$B$40:$B$63,FALSE),MATCH(Control!AA$101,'Licence Info'!$C$37:$DW$37,FALSE))*$C$9+OFFSET(Licence_Subst,MATCH($B110,'Licence Info'!$B$74:$B$97,FALSE),MATCH(Control!AA$101,'Licence Info'!$C$71:$DW$71,FALSE))*$C$9+OFFSET(Licence_OIEC,MATCH($B110,'Licence Info'!$B$108:$B$131,FALSE),MATCH(Control!AA$101,'Licence Info'!$C$105:$DW$105,FALSE))-AA48)</f>
        <v>181.28925000000001</v>
      </c>
      <c r="AB110" s="62">
        <f ca="1">MAX(0,OFFSET(Licence_IBEC,MATCH($B110,'Licence Info'!$B$40:$B$63,FALSE),MATCH(Control!AB$101,'Licence Info'!$C$37:$DW$37,FALSE))*$C$9+OFFSET(Licence_Subst,MATCH($B110,'Licence Info'!$B$74:$B$97,FALSE),MATCH(Control!AB$101,'Licence Info'!$C$71:$DW$71,FALSE))*$C$9+OFFSET(Licence_OIEC,MATCH($B110,'Licence Info'!$B$108:$B$131,FALSE),MATCH(Control!AB$101,'Licence Info'!$C$105:$DW$105,FALSE))-AB48)</f>
        <v>181.28925000000001</v>
      </c>
      <c r="AC110" s="62">
        <f ca="1">MAX(0,OFFSET(Licence_IBEC,MATCH($B110,'Licence Info'!$B$40:$B$63,FALSE),MATCH(Control!AC$101,'Licence Info'!$C$37:$DW$37,FALSE))*$C$9+OFFSET(Licence_Subst,MATCH($B110,'Licence Info'!$B$74:$B$97,FALSE),MATCH(Control!AC$101,'Licence Info'!$C$71:$DW$71,FALSE))*$C$9+OFFSET(Licence_OIEC,MATCH($B110,'Licence Info'!$B$108:$B$131,FALSE),MATCH(Control!AC$101,'Licence Info'!$C$105:$DW$105,FALSE))-AC48)</f>
        <v>181.28925000000001</v>
      </c>
      <c r="AD110" s="62">
        <f ca="1">MAX(0,OFFSET(Licence_IBEC,MATCH($B110,'Licence Info'!$B$40:$B$63,FALSE),MATCH(Control!AD$101,'Licence Info'!$C$37:$DW$37,FALSE))*$C$9+OFFSET(Licence_Subst,MATCH($B110,'Licence Info'!$B$74:$B$97,FALSE),MATCH(Control!AD$101,'Licence Info'!$C$71:$DW$71,FALSE))*$C$9+OFFSET(Licence_OIEC,MATCH($B110,'Licence Info'!$B$108:$B$131,FALSE),MATCH(Control!AD$101,'Licence Info'!$C$105:$DW$105,FALSE))-AD48)</f>
        <v>181.28925000000001</v>
      </c>
      <c r="AE110" s="62">
        <f ca="1">MAX(0,OFFSET(Licence_IBEC,MATCH($B110,'Licence Info'!$B$40:$B$63,FALSE),MATCH(Control!AE$101,'Licence Info'!$C$37:$DW$37,FALSE))*$C$9+OFFSET(Licence_Subst,MATCH($B110,'Licence Info'!$B$74:$B$97,FALSE),MATCH(Control!AE$101,'Licence Info'!$C$71:$DW$71,FALSE))*$C$9+OFFSET(Licence_OIEC,MATCH($B110,'Licence Info'!$B$108:$B$131,FALSE),MATCH(Control!AE$101,'Licence Info'!$C$105:$DW$105,FALSE))-AE48)</f>
        <v>181.28925000000001</v>
      </c>
      <c r="AF110" s="62">
        <f ca="1">MAX(0,OFFSET(Licence_IBEC,MATCH($B110,'Licence Info'!$B$40:$B$63,FALSE),MATCH(Control!AF$101,'Licence Info'!$C$37:$DW$37,FALSE))*$C$9+OFFSET(Licence_Subst,MATCH($B110,'Licence Info'!$B$74:$B$97,FALSE),MATCH(Control!AF$101,'Licence Info'!$C$71:$DW$71,FALSE))*$C$9+OFFSET(Licence_OIEC,MATCH($B110,'Licence Info'!$B$108:$B$131,FALSE),MATCH(Control!AF$101,'Licence Info'!$C$105:$DW$105,FALSE))-AF48)</f>
        <v>181.28925000000001</v>
      </c>
      <c r="AG110" s="62">
        <f ca="1">MAX(0,OFFSET(Licence_IBEC,MATCH($B110,'Licence Info'!$B$40:$B$63,FALSE),MATCH(Control!AG$101,'Licence Info'!$C$37:$DW$37,FALSE))*$C$9+OFFSET(Licence_Subst,MATCH($B110,'Licence Info'!$B$74:$B$97,FALSE),MATCH(Control!AG$101,'Licence Info'!$C$71:$DW$71,FALSE))*$C$9+OFFSET(Licence_OIEC,MATCH($B110,'Licence Info'!$B$108:$B$131,FALSE),MATCH(Control!AG$101,'Licence Info'!$C$105:$DW$105,FALSE))-AG48)</f>
        <v>181.28925000000001</v>
      </c>
      <c r="AH110" s="62">
        <f ca="1">MAX(0,OFFSET(Licence_IBEC,MATCH($B110,'Licence Info'!$B$40:$B$63,FALSE),MATCH(Control!AH$101,'Licence Info'!$C$37:$DW$37,FALSE))*$C$9+OFFSET(Licence_Subst,MATCH($B110,'Licence Info'!$B$74:$B$97,FALSE),MATCH(Control!AH$101,'Licence Info'!$C$71:$DW$71,FALSE))*$C$9+OFFSET(Licence_OIEC,MATCH($B110,'Licence Info'!$B$108:$B$131,FALSE),MATCH(Control!AH$101,'Licence Info'!$C$105:$DW$105,FALSE))-AH48)</f>
        <v>181.28925000000001</v>
      </c>
      <c r="AI110" s="62">
        <f ca="1">MAX(0,OFFSET(Licence_IBEC,MATCH($B110,'Licence Info'!$B$40:$B$63,FALSE),MATCH(Control!AI$101,'Licence Info'!$C$37:$DW$37,FALSE))*$C$9+OFFSET(Licence_Subst,MATCH($B110,'Licence Info'!$B$74:$B$97,FALSE),MATCH(Control!AI$101,'Licence Info'!$C$71:$DW$71,FALSE))*$C$9+OFFSET(Licence_OIEC,MATCH($B110,'Licence Info'!$B$108:$B$131,FALSE),MATCH(Control!AI$101,'Licence Info'!$C$105:$DW$105,FALSE))-AI48)</f>
        <v>181.28925000000001</v>
      </c>
      <c r="AJ110" s="62">
        <f ca="1">MAX(0,OFFSET(Licence_IBEC,MATCH($B110,'Licence Info'!$B$40:$B$63,FALSE),MATCH(Control!AJ$101,'Licence Info'!$C$37:$DW$37,FALSE))*$C$9+OFFSET(Licence_Subst,MATCH($B110,'Licence Info'!$B$74:$B$97,FALSE),MATCH(Control!AJ$101,'Licence Info'!$C$71:$DW$71,FALSE))*$C$9+OFFSET(Licence_OIEC,MATCH($B110,'Licence Info'!$B$108:$B$131,FALSE),MATCH(Control!AJ$101,'Licence Info'!$C$105:$DW$105,FALSE))-AJ48)</f>
        <v>181.28925000000001</v>
      </c>
      <c r="AK110" s="62">
        <f ca="1">MAX(0,OFFSET(Licence_IBEC,MATCH($B110,'Licence Info'!$B$40:$B$63,FALSE),MATCH(Control!AK$101,'Licence Info'!$C$37:$DW$37,FALSE))*$C$9+OFFSET(Licence_Subst,MATCH($B110,'Licence Info'!$B$74:$B$97,FALSE),MATCH(Control!AK$101,'Licence Info'!$C$71:$DW$71,FALSE))*$C$9+OFFSET(Licence_OIEC,MATCH($B110,'Licence Info'!$B$108:$B$131,FALSE),MATCH(Control!AK$101,'Licence Info'!$C$105:$DW$105,FALSE))-AK48)</f>
        <v>181.28925000000001</v>
      </c>
      <c r="AL110" s="62">
        <f ca="1">MAX(0,OFFSET(Licence_IBEC,MATCH($B110,'Licence Info'!$B$40:$B$63,FALSE),MATCH(Control!AL$101,'Licence Info'!$C$37:$DW$37,FALSE))*$C$9+OFFSET(Licence_Subst,MATCH($B110,'Licence Info'!$B$74:$B$97,FALSE),MATCH(Control!AL$101,'Licence Info'!$C$71:$DW$71,FALSE))*$C$9+OFFSET(Licence_OIEC,MATCH($B110,'Licence Info'!$B$108:$B$131,FALSE),MATCH(Control!AL$101,'Licence Info'!$C$105:$DW$105,FALSE))-AL48)</f>
        <v>181.28925000000001</v>
      </c>
      <c r="AM110" s="62">
        <f ca="1">MAX(0,OFFSET(Licence_IBEC,MATCH($B110,'Licence Info'!$B$40:$B$63,FALSE),MATCH(Control!AM$101,'Licence Info'!$C$37:$DW$37,FALSE))*$C$9+OFFSET(Licence_Subst,MATCH($B110,'Licence Info'!$B$74:$B$97,FALSE),MATCH(Control!AM$101,'Licence Info'!$C$71:$DW$71,FALSE))*$C$9+OFFSET(Licence_OIEC,MATCH($B110,'Licence Info'!$B$108:$B$131,FALSE),MATCH(Control!AM$101,'Licence Info'!$C$105:$DW$105,FALSE))-AM48)</f>
        <v>181.28925000000001</v>
      </c>
      <c r="AN110" s="62">
        <f ca="1">MAX(0,OFFSET(Licence_IBEC,MATCH($B110,'Licence Info'!$B$40:$B$63,FALSE),MATCH(Control!AN$101,'Licence Info'!$C$37:$DW$37,FALSE))*$C$9+OFFSET(Licence_Subst,MATCH($B110,'Licence Info'!$B$74:$B$97,FALSE),MATCH(Control!AN$101,'Licence Info'!$C$71:$DW$71,FALSE))*$C$9+OFFSET(Licence_OIEC,MATCH($B110,'Licence Info'!$B$108:$B$131,FALSE),MATCH(Control!AN$101,'Licence Info'!$C$105:$DW$105,FALSE))-AN48)</f>
        <v>181.28925000000001</v>
      </c>
      <c r="AO110" s="62">
        <f ca="1">MAX(0,OFFSET(Licence_IBEC,MATCH($B110,'Licence Info'!$B$40:$B$63,FALSE),MATCH(Control!AO$101,'Licence Info'!$C$37:$DW$37,FALSE))*$C$9+OFFSET(Licence_Subst,MATCH($B110,'Licence Info'!$B$74:$B$97,FALSE),MATCH(Control!AO$101,'Licence Info'!$C$71:$DW$71,FALSE))*$C$9+OFFSET(Licence_OIEC,MATCH($B110,'Licence Info'!$B$108:$B$131,FALSE),MATCH(Control!AO$101,'Licence Info'!$C$105:$DW$105,FALSE))-AO48)</f>
        <v>181.28925000000001</v>
      </c>
      <c r="AP110" s="62">
        <f ca="1">MAX(0,OFFSET(Licence_IBEC,MATCH($B110,'Licence Info'!$B$40:$B$63,FALSE),MATCH(Control!AP$101,'Licence Info'!$C$37:$DW$37,FALSE))*$C$9+OFFSET(Licence_Subst,MATCH($B110,'Licence Info'!$B$74:$B$97,FALSE),MATCH(Control!AP$101,'Licence Info'!$C$71:$DW$71,FALSE))*$C$9+OFFSET(Licence_OIEC,MATCH($B110,'Licence Info'!$B$108:$B$131,FALSE),MATCH(Control!AP$101,'Licence Info'!$C$105:$DW$105,FALSE))-AP48)</f>
        <v>181.28925000000001</v>
      </c>
      <c r="AQ110" s="62">
        <f ca="1">MAX(0,OFFSET(Licence_IBEC,MATCH($B110,'Licence Info'!$B$40:$B$63,FALSE),MATCH(Control!AQ$101,'Licence Info'!$C$37:$DW$37,FALSE))*$C$9+OFFSET(Licence_Subst,MATCH($B110,'Licence Info'!$B$74:$B$97,FALSE),MATCH(Control!AQ$101,'Licence Info'!$C$71:$DW$71,FALSE))*$C$9+OFFSET(Licence_OIEC,MATCH($B110,'Licence Info'!$B$108:$B$131,FALSE),MATCH(Control!AQ$101,'Licence Info'!$C$105:$DW$105,FALSE))-AQ48)</f>
        <v>181.28925000000001</v>
      </c>
      <c r="AR110" s="62">
        <f ca="1">MAX(0,OFFSET(Licence_IBEC,MATCH($B110,'Licence Info'!$B$40:$B$63,FALSE),MATCH(Control!AR$101,'Licence Info'!$C$37:$DW$37,FALSE))*$C$9+OFFSET(Licence_Subst,MATCH($B110,'Licence Info'!$B$74:$B$97,FALSE),MATCH(Control!AR$101,'Licence Info'!$C$71:$DW$71,FALSE))*$C$9+OFFSET(Licence_OIEC,MATCH($B110,'Licence Info'!$B$108:$B$131,FALSE),MATCH(Control!AR$101,'Licence Info'!$C$105:$DW$105,FALSE))-AR48)</f>
        <v>181.28925000000001</v>
      </c>
      <c r="AS110" s="62">
        <f ca="1">MAX(0,OFFSET(Licence_IBEC,MATCH($B110,'Licence Info'!$B$40:$B$63,FALSE),MATCH(Control!AS$101,'Licence Info'!$C$37:$DW$37,FALSE))*$C$9+OFFSET(Licence_Subst,MATCH($B110,'Licence Info'!$B$74:$B$97,FALSE),MATCH(Control!AS$101,'Licence Info'!$C$71:$DW$71,FALSE))*$C$9+OFFSET(Licence_OIEC,MATCH($B110,'Licence Info'!$B$108:$B$131,FALSE),MATCH(Control!AS$101,'Licence Info'!$C$105:$DW$105,FALSE))-AS48)</f>
        <v>181.28925000000001</v>
      </c>
      <c r="AT110" s="62">
        <f ca="1">MAX(0,OFFSET(Licence_IBEC,MATCH($B110,'Licence Info'!$B$40:$B$63,FALSE),MATCH(Control!AT$101,'Licence Info'!$C$37:$DW$37,FALSE))*$C$9+OFFSET(Licence_Subst,MATCH($B110,'Licence Info'!$B$74:$B$97,FALSE),MATCH(Control!AT$101,'Licence Info'!$C$71:$DW$71,FALSE))*$C$9+OFFSET(Licence_OIEC,MATCH($B110,'Licence Info'!$B$108:$B$131,FALSE),MATCH(Control!AT$101,'Licence Info'!$C$105:$DW$105,FALSE))-AT48)</f>
        <v>181.28925000000001</v>
      </c>
      <c r="AU110" s="62">
        <f ca="1">MAX(0,OFFSET(Licence_IBEC,MATCH($B110,'Licence Info'!$B$40:$B$63,FALSE),MATCH(Control!AU$101,'Licence Info'!$C$37:$DW$37,FALSE))*$C$9+OFFSET(Licence_Subst,MATCH($B110,'Licence Info'!$B$74:$B$97,FALSE),MATCH(Control!AU$101,'Licence Info'!$C$71:$DW$71,FALSE))*$C$9+OFFSET(Licence_OIEC,MATCH($B110,'Licence Info'!$B$108:$B$131,FALSE),MATCH(Control!AU$101,'Licence Info'!$C$105:$DW$105,FALSE))-AU48)</f>
        <v>181.28925000000001</v>
      </c>
      <c r="AV110" s="62">
        <f ca="1">MAX(0,OFFSET(Licence_IBEC,MATCH($B110,'Licence Info'!$B$40:$B$63,FALSE),MATCH(Control!AV$101,'Licence Info'!$C$37:$DW$37,FALSE))*$C$9+OFFSET(Licence_Subst,MATCH($B110,'Licence Info'!$B$74:$B$97,FALSE),MATCH(Control!AV$101,'Licence Info'!$C$71:$DW$71,FALSE))*$C$9+OFFSET(Licence_OIEC,MATCH($B110,'Licence Info'!$B$108:$B$131,FALSE),MATCH(Control!AV$101,'Licence Info'!$C$105:$DW$105,FALSE))-AV48)</f>
        <v>181.28925000000001</v>
      </c>
      <c r="AW110" s="62">
        <f ca="1">MAX(0,OFFSET(Licence_IBEC,MATCH($B110,'Licence Info'!$B$40:$B$63,FALSE),MATCH(Control!AW$101,'Licence Info'!$C$37:$DW$37,FALSE))*$C$9+OFFSET(Licence_Subst,MATCH($B110,'Licence Info'!$B$74:$B$97,FALSE),MATCH(Control!AW$101,'Licence Info'!$C$71:$DW$71,FALSE))*$C$9+OFFSET(Licence_OIEC,MATCH($B110,'Licence Info'!$B$108:$B$131,FALSE),MATCH(Control!AW$101,'Licence Info'!$C$105:$DW$105,FALSE))-AW48)</f>
        <v>181.28925000000001</v>
      </c>
      <c r="AX110" s="62">
        <f ca="1">MAX(0,OFFSET(Licence_IBEC,MATCH($B110,'Licence Info'!$B$40:$B$63,FALSE),MATCH(Control!AX$101,'Licence Info'!$C$37:$DW$37,FALSE))*$C$9+OFFSET(Licence_Subst,MATCH($B110,'Licence Info'!$B$74:$B$97,FALSE),MATCH(Control!AX$101,'Licence Info'!$C$71:$DW$71,FALSE))*$C$9+OFFSET(Licence_OIEC,MATCH($B110,'Licence Info'!$B$108:$B$131,FALSE),MATCH(Control!AX$101,'Licence Info'!$C$105:$DW$105,FALSE))-AX48)</f>
        <v>181.28925000000001</v>
      </c>
      <c r="AY110" s="62">
        <f ca="1">MAX(0,OFFSET(Licence_IBEC,MATCH($B110,'Licence Info'!$B$40:$B$63,FALSE),MATCH(Control!AY$101,'Licence Info'!$C$37:$DW$37,FALSE))*$C$9+OFFSET(Licence_Subst,MATCH($B110,'Licence Info'!$B$74:$B$97,FALSE),MATCH(Control!AY$101,'Licence Info'!$C$71:$DW$71,FALSE))*$C$9+OFFSET(Licence_OIEC,MATCH($B110,'Licence Info'!$B$108:$B$131,FALSE),MATCH(Control!AY$101,'Licence Info'!$C$105:$DW$105,FALSE))-AY48)</f>
        <v>181.28925000000001</v>
      </c>
      <c r="AZ110" s="62">
        <f ca="1">MAX(0,OFFSET(Licence_IBEC,MATCH($B110,'Licence Info'!$B$40:$B$63,FALSE),MATCH(Control!AZ$101,'Licence Info'!$C$37:$DW$37,FALSE))*$C$9+OFFSET(Licence_Subst,MATCH($B110,'Licence Info'!$B$74:$B$97,FALSE),MATCH(Control!AZ$101,'Licence Info'!$C$71:$DW$71,FALSE))*$C$9+OFFSET(Licence_OIEC,MATCH($B110,'Licence Info'!$B$108:$B$131,FALSE),MATCH(Control!AZ$101,'Licence Info'!$C$105:$DW$105,FALSE))-AZ48)</f>
        <v>181.28925000000001</v>
      </c>
      <c r="BA110" s="62">
        <f ca="1">MAX(0,OFFSET(Licence_IBEC,MATCH($B110,'Licence Info'!$B$40:$B$63,FALSE),MATCH(Control!BA$101,'Licence Info'!$C$37:$DW$37,FALSE))*$C$9+OFFSET(Licence_Subst,MATCH($B110,'Licence Info'!$B$74:$B$97,FALSE),MATCH(Control!BA$101,'Licence Info'!$C$71:$DW$71,FALSE))*$C$9+OFFSET(Licence_OIEC,MATCH($B110,'Licence Info'!$B$108:$B$131,FALSE),MATCH(Control!BA$101,'Licence Info'!$C$105:$DW$105,FALSE))-BA48)</f>
        <v>181.28925000000001</v>
      </c>
      <c r="BB110" s="62">
        <f ca="1">MAX(0,OFFSET(Licence_IBEC,MATCH($B110,'Licence Info'!$B$40:$B$63,FALSE),MATCH(Control!BB$101,'Licence Info'!$C$37:$DW$37,FALSE))*$C$9+OFFSET(Licence_Subst,MATCH($B110,'Licence Info'!$B$74:$B$97,FALSE),MATCH(Control!BB$101,'Licence Info'!$C$71:$DW$71,FALSE))*$C$9+OFFSET(Licence_OIEC,MATCH($B110,'Licence Info'!$B$108:$B$131,FALSE),MATCH(Control!BB$101,'Licence Info'!$C$105:$DW$105,FALSE))-BB48)</f>
        <v>181.28925000000001</v>
      </c>
      <c r="BC110" s="62">
        <f ca="1">MAX(0,OFFSET(Licence_IBEC,MATCH($B110,'Licence Info'!$B$40:$B$63,FALSE),MATCH(Control!BC$101,'Licence Info'!$C$37:$DW$37,FALSE))*$C$9+OFFSET(Licence_Subst,MATCH($B110,'Licence Info'!$B$74:$B$97,FALSE),MATCH(Control!BC$101,'Licence Info'!$C$71:$DW$71,FALSE))*$C$9+OFFSET(Licence_OIEC,MATCH($B110,'Licence Info'!$B$108:$B$131,FALSE),MATCH(Control!BC$101,'Licence Info'!$C$105:$DW$105,FALSE))-BC48)</f>
        <v>181.28925000000001</v>
      </c>
      <c r="BD110" s="62">
        <f ca="1">MAX(0,OFFSET(Licence_IBEC,MATCH($B110,'Licence Info'!$B$40:$B$63,FALSE),MATCH(Control!BD$101,'Licence Info'!$C$37:$DW$37,FALSE))*$C$9+OFFSET(Licence_Subst,MATCH($B110,'Licence Info'!$B$74:$B$97,FALSE),MATCH(Control!BD$101,'Licence Info'!$C$71:$DW$71,FALSE))*$C$9+OFFSET(Licence_OIEC,MATCH($B110,'Licence Info'!$B$108:$B$131,FALSE),MATCH(Control!BD$101,'Licence Info'!$C$105:$DW$105,FALSE))-BD48)</f>
        <v>181.28925000000001</v>
      </c>
      <c r="BE110" s="62">
        <f ca="1">MAX(0,OFFSET(Licence_IBEC,MATCH($B110,'Licence Info'!$B$40:$B$63,FALSE),MATCH(Control!BE$101,'Licence Info'!$C$37:$DW$37,FALSE))*$C$9+OFFSET(Licence_Subst,MATCH($B110,'Licence Info'!$B$74:$B$97,FALSE),MATCH(Control!BE$101,'Licence Info'!$C$71:$DW$71,FALSE))*$C$9+OFFSET(Licence_OIEC,MATCH($B110,'Licence Info'!$B$108:$B$131,FALSE),MATCH(Control!BE$101,'Licence Info'!$C$105:$DW$105,FALSE))-BE48)</f>
        <v>181.28925000000001</v>
      </c>
      <c r="BF110" s="62">
        <f ca="1">MAX(0,OFFSET(Licence_IBEC,MATCH($B110,'Licence Info'!$B$40:$B$63,FALSE),MATCH(Control!BF$101,'Licence Info'!$C$37:$DW$37,FALSE))*$C$9+OFFSET(Licence_Subst,MATCH($B110,'Licence Info'!$B$74:$B$97,FALSE),MATCH(Control!BF$101,'Licence Info'!$C$71:$DW$71,FALSE))*$C$9+OFFSET(Licence_OIEC,MATCH($B110,'Licence Info'!$B$108:$B$131,FALSE),MATCH(Control!BF$101,'Licence Info'!$C$105:$DW$105,FALSE))-BF48)</f>
        <v>181.28925000000001</v>
      </c>
      <c r="BG110" s="62">
        <f ca="1">MAX(0,OFFSET(Licence_IBEC,MATCH($B110,'Licence Info'!$B$40:$B$63,FALSE),MATCH(Control!BG$101,'Licence Info'!$C$37:$DW$37,FALSE))*$C$9+OFFSET(Licence_Subst,MATCH($B110,'Licence Info'!$B$74:$B$97,FALSE),MATCH(Control!BG$101,'Licence Info'!$C$71:$DW$71,FALSE))*$C$9+OFFSET(Licence_OIEC,MATCH($B110,'Licence Info'!$B$108:$B$131,FALSE),MATCH(Control!BG$101,'Licence Info'!$C$105:$DW$105,FALSE))-BG48)</f>
        <v>181.28925000000001</v>
      </c>
      <c r="BH110" s="62">
        <f ca="1">MAX(0,OFFSET(Licence_IBEC,MATCH($B110,'Licence Info'!$B$40:$B$63,FALSE),MATCH(Control!BH$101,'Licence Info'!$C$37:$DW$37,FALSE))*$C$9+OFFSET(Licence_Subst,MATCH($B110,'Licence Info'!$B$74:$B$97,FALSE),MATCH(Control!BH$101,'Licence Info'!$C$71:$DW$71,FALSE))*$C$9+OFFSET(Licence_OIEC,MATCH($B110,'Licence Info'!$B$108:$B$131,FALSE),MATCH(Control!BH$101,'Licence Info'!$C$105:$DW$105,FALSE))-BH48)</f>
        <v>181.28925000000001</v>
      </c>
      <c r="BI110" s="62">
        <f ca="1">MAX(0,OFFSET(Licence_IBEC,MATCH($B110,'Licence Info'!$B$40:$B$63,FALSE),MATCH(Control!BI$101,'Licence Info'!$C$37:$DW$37,FALSE))*$C$9+OFFSET(Licence_Subst,MATCH($B110,'Licence Info'!$B$74:$B$97,FALSE),MATCH(Control!BI$101,'Licence Info'!$C$71:$DW$71,FALSE))*$C$9+OFFSET(Licence_OIEC,MATCH($B110,'Licence Info'!$B$108:$B$131,FALSE),MATCH(Control!BI$101,'Licence Info'!$C$105:$DW$105,FALSE))-BI48)</f>
        <v>181.28925000000001</v>
      </c>
      <c r="BJ110" s="62">
        <f ca="1">MAX(0,OFFSET(Licence_IBEC,MATCH($B110,'Licence Info'!$B$40:$B$63,FALSE),MATCH(Control!BJ$101,'Licence Info'!$C$37:$DW$37,FALSE))*$C$9+OFFSET(Licence_Subst,MATCH($B110,'Licence Info'!$B$74:$B$97,FALSE),MATCH(Control!BJ$101,'Licence Info'!$C$71:$DW$71,FALSE))*$C$9+OFFSET(Licence_OIEC,MATCH($B110,'Licence Info'!$B$108:$B$131,FALSE),MATCH(Control!BJ$101,'Licence Info'!$C$105:$DW$105,FALSE))-BJ48)</f>
        <v>181.28925000000001</v>
      </c>
      <c r="BK110" s="62">
        <f ca="1">MAX(0,OFFSET(Licence_IBEC,MATCH($B110,'Licence Info'!$B$40:$B$63,FALSE),MATCH(Control!BK$101,'Licence Info'!$C$37:$DW$37,FALSE))*$C$9+OFFSET(Licence_Subst,MATCH($B110,'Licence Info'!$B$74:$B$97,FALSE),MATCH(Control!BK$101,'Licence Info'!$C$71:$DW$71,FALSE))*$C$9+OFFSET(Licence_OIEC,MATCH($B110,'Licence Info'!$B$108:$B$131,FALSE),MATCH(Control!BK$101,'Licence Info'!$C$105:$DW$105,FALSE))-BK48)</f>
        <v>181.28925000000001</v>
      </c>
    </row>
    <row r="111" spans="2:63" x14ac:dyDescent="0.2">
      <c r="B111" s="23" t="str">
        <f t="shared" si="13"/>
        <v>Avonmouth</v>
      </c>
      <c r="C111" s="62">
        <f ca="1">MAX(0,OFFSET(Licence_IBEC,MATCH($B111,'Licence Info'!$B$40:$B$63,FALSE),MATCH(Control!C$101,'Licence Info'!$C$37:$DW$37,FALSE))*$C$9+OFFSET(Licence_Subst,MATCH($B111,'Licence Info'!$B$74:$B$97,FALSE),MATCH(Control!C$101,'Licence Info'!$C$71:$DW$71,FALSE))*$C$9+OFFSET(Licence_OIEC,MATCH($B111,'Licence Info'!$B$108:$B$131,FALSE),MATCH(Control!C$101,'Licence Info'!$C$105:$DW$105,FALSE))-C49)</f>
        <v>161.37</v>
      </c>
      <c r="D111" s="62">
        <f ca="1">MAX(0,OFFSET(Licence_IBEC,MATCH($B111,'Licence Info'!$B$40:$B$63,FALSE),MATCH(Control!D$101,'Licence Info'!$C$37:$DW$37,FALSE))*$C$9+OFFSET(Licence_Subst,MATCH($B111,'Licence Info'!$B$74:$B$97,FALSE),MATCH(Control!D$101,'Licence Info'!$C$71:$DW$71,FALSE))*$C$9+OFFSET(Licence_OIEC,MATCH($B111,'Licence Info'!$B$108:$B$131,FALSE),MATCH(Control!D$101,'Licence Info'!$C$105:$DW$105,FALSE))-D49)</f>
        <v>161.37</v>
      </c>
      <c r="E111" s="62">
        <f ca="1">MAX(0,OFFSET(Licence_IBEC,MATCH($B111,'Licence Info'!$B$40:$B$63,FALSE),MATCH(Control!E$101,'Licence Info'!$C$37:$DW$37,FALSE))*$C$9+OFFSET(Licence_Subst,MATCH($B111,'Licence Info'!$B$74:$B$97,FALSE),MATCH(Control!E$101,'Licence Info'!$C$71:$DW$71,FALSE))*$C$9+OFFSET(Licence_OIEC,MATCH($B111,'Licence Info'!$B$108:$B$131,FALSE),MATCH(Control!E$101,'Licence Info'!$C$105:$DW$105,FALSE))-E49)</f>
        <v>161.37</v>
      </c>
      <c r="F111" s="62">
        <f ca="1">MAX(0,OFFSET(Licence_IBEC,MATCH($B111,'Licence Info'!$B$40:$B$63,FALSE),MATCH(Control!F$101,'Licence Info'!$C$37:$DW$37,FALSE))*$C$9+OFFSET(Licence_Subst,MATCH($B111,'Licence Info'!$B$74:$B$97,FALSE),MATCH(Control!F$101,'Licence Info'!$C$71:$DW$71,FALSE))*$C$9+OFFSET(Licence_OIEC,MATCH($B111,'Licence Info'!$B$108:$B$131,FALSE),MATCH(Control!F$101,'Licence Info'!$C$105:$DW$105,FALSE))-F49)</f>
        <v>161.37</v>
      </c>
      <c r="G111" s="62">
        <f ca="1">MAX(0,OFFSET(Licence_IBEC,MATCH($B111,'Licence Info'!$B$40:$B$63,FALSE),MATCH(Control!G$101,'Licence Info'!$C$37:$DW$37,FALSE))*$C$9+OFFSET(Licence_Subst,MATCH($B111,'Licence Info'!$B$74:$B$97,FALSE),MATCH(Control!G$101,'Licence Info'!$C$71:$DW$71,FALSE))*$C$9+OFFSET(Licence_OIEC,MATCH($B111,'Licence Info'!$B$108:$B$131,FALSE),MATCH(Control!G$101,'Licence Info'!$C$105:$DW$105,FALSE))-G49)</f>
        <v>161.37</v>
      </c>
      <c r="H111" s="62">
        <f ca="1">MAX(0,OFFSET(Licence_IBEC,MATCH($B111,'Licence Info'!$B$40:$B$63,FALSE),MATCH(Control!H$101,'Licence Info'!$C$37:$DW$37,FALSE))*$C$9+OFFSET(Licence_Subst,MATCH($B111,'Licence Info'!$B$74:$B$97,FALSE),MATCH(Control!H$101,'Licence Info'!$C$71:$DW$71,FALSE))*$C$9+OFFSET(Licence_OIEC,MATCH($B111,'Licence Info'!$B$108:$B$131,FALSE),MATCH(Control!H$101,'Licence Info'!$C$105:$DW$105,FALSE))-H49)</f>
        <v>161.37</v>
      </c>
      <c r="I111" s="62">
        <f ca="1">MAX(0,OFFSET(Licence_IBEC,MATCH($B111,'Licence Info'!$B$40:$B$63,FALSE),MATCH(Control!I$101,'Licence Info'!$C$37:$DW$37,FALSE))*$C$9+OFFSET(Licence_Subst,MATCH($B111,'Licence Info'!$B$74:$B$97,FALSE),MATCH(Control!I$101,'Licence Info'!$C$71:$DW$71,FALSE))*$C$9+OFFSET(Licence_OIEC,MATCH($B111,'Licence Info'!$B$108:$B$131,FALSE),MATCH(Control!I$101,'Licence Info'!$C$105:$DW$105,FALSE))-I49)</f>
        <v>161.37</v>
      </c>
      <c r="J111" s="62">
        <f ca="1">MAX(0,OFFSET(Licence_IBEC,MATCH($B111,'Licence Info'!$B$40:$B$63,FALSE),MATCH(Control!J$101,'Licence Info'!$C$37:$DW$37,FALSE))*$C$9+OFFSET(Licence_Subst,MATCH($B111,'Licence Info'!$B$74:$B$97,FALSE),MATCH(Control!J$101,'Licence Info'!$C$71:$DW$71,FALSE))*$C$9+OFFSET(Licence_OIEC,MATCH($B111,'Licence Info'!$B$108:$B$131,FALSE),MATCH(Control!J$101,'Licence Info'!$C$105:$DW$105,FALSE))-J49)</f>
        <v>161.37</v>
      </c>
      <c r="K111" s="62">
        <f ca="1">MAX(0,OFFSET(Licence_IBEC,MATCH($B111,'Licence Info'!$B$40:$B$63,FALSE),MATCH(Control!K$101,'Licence Info'!$C$37:$DW$37,FALSE))*$C$9+OFFSET(Licence_Subst,MATCH($B111,'Licence Info'!$B$74:$B$97,FALSE),MATCH(Control!K$101,'Licence Info'!$C$71:$DW$71,FALSE))*$C$9+OFFSET(Licence_OIEC,MATCH($B111,'Licence Info'!$B$108:$B$131,FALSE),MATCH(Control!K$101,'Licence Info'!$C$105:$DW$105,FALSE))-K49)</f>
        <v>161.37</v>
      </c>
      <c r="L111" s="62">
        <f ca="1">MAX(0,OFFSET(Licence_IBEC,MATCH($B111,'Licence Info'!$B$40:$B$63,FALSE),MATCH(Control!L$101,'Licence Info'!$C$37:$DW$37,FALSE))*$C$9+OFFSET(Licence_Subst,MATCH($B111,'Licence Info'!$B$74:$B$97,FALSE),MATCH(Control!L$101,'Licence Info'!$C$71:$DW$71,FALSE))*$C$9+OFFSET(Licence_OIEC,MATCH($B111,'Licence Info'!$B$108:$B$131,FALSE),MATCH(Control!L$101,'Licence Info'!$C$105:$DW$105,FALSE))-L49)</f>
        <v>161.37</v>
      </c>
      <c r="M111" s="62">
        <f ca="1">MAX(0,OFFSET(Licence_IBEC,MATCH($B111,'Licence Info'!$B$40:$B$63,FALSE),MATCH(Control!M$101,'Licence Info'!$C$37:$DW$37,FALSE))*$C$9+OFFSET(Licence_Subst,MATCH($B111,'Licence Info'!$B$74:$B$97,FALSE),MATCH(Control!M$101,'Licence Info'!$C$71:$DW$71,FALSE))*$C$9+OFFSET(Licence_OIEC,MATCH($B111,'Licence Info'!$B$108:$B$131,FALSE),MATCH(Control!M$101,'Licence Info'!$C$105:$DW$105,FALSE))-M49)</f>
        <v>161.37</v>
      </c>
      <c r="N111" s="62">
        <f ca="1">MAX(0,OFFSET(Licence_IBEC,MATCH($B111,'Licence Info'!$B$40:$B$63,FALSE),MATCH(Control!N$101,'Licence Info'!$C$37:$DW$37,FALSE))*$C$9+OFFSET(Licence_Subst,MATCH($B111,'Licence Info'!$B$74:$B$97,FALSE),MATCH(Control!N$101,'Licence Info'!$C$71:$DW$71,FALSE))*$C$9+OFFSET(Licence_OIEC,MATCH($B111,'Licence Info'!$B$108:$B$131,FALSE),MATCH(Control!N$101,'Licence Info'!$C$105:$DW$105,FALSE))-N49)</f>
        <v>161.37</v>
      </c>
      <c r="O111" s="62">
        <f ca="1">MAX(0,OFFSET(Licence_IBEC,MATCH($B111,'Licence Info'!$B$40:$B$63,FALSE),MATCH(Control!O$101,'Licence Info'!$C$37:$DW$37,FALSE))*$C$9+OFFSET(Licence_Subst,MATCH($B111,'Licence Info'!$B$74:$B$97,FALSE),MATCH(Control!O$101,'Licence Info'!$C$71:$DW$71,FALSE))*$C$9+OFFSET(Licence_OIEC,MATCH($B111,'Licence Info'!$B$108:$B$131,FALSE),MATCH(Control!O$101,'Licence Info'!$C$105:$DW$105,FALSE))-O49)</f>
        <v>161.37</v>
      </c>
      <c r="P111" s="62">
        <f ca="1">MAX(0,OFFSET(Licence_IBEC,MATCH($B111,'Licence Info'!$B$40:$B$63,FALSE),MATCH(Control!P$101,'Licence Info'!$C$37:$DW$37,FALSE))*$C$9+OFFSET(Licence_Subst,MATCH($B111,'Licence Info'!$B$74:$B$97,FALSE),MATCH(Control!P$101,'Licence Info'!$C$71:$DW$71,FALSE))*$C$9+OFFSET(Licence_OIEC,MATCH($B111,'Licence Info'!$B$108:$B$131,FALSE),MATCH(Control!P$101,'Licence Info'!$C$105:$DW$105,FALSE))-P49)</f>
        <v>161.37</v>
      </c>
      <c r="Q111" s="62">
        <f ca="1">MAX(0,OFFSET(Licence_IBEC,MATCH($B111,'Licence Info'!$B$40:$B$63,FALSE),MATCH(Control!Q$101,'Licence Info'!$C$37:$DW$37,FALSE))*$C$9+OFFSET(Licence_Subst,MATCH($B111,'Licence Info'!$B$74:$B$97,FALSE),MATCH(Control!Q$101,'Licence Info'!$C$71:$DW$71,FALSE))*$C$9+OFFSET(Licence_OIEC,MATCH($B111,'Licence Info'!$B$108:$B$131,FALSE),MATCH(Control!Q$101,'Licence Info'!$C$105:$DW$105,FALSE))-Q49)</f>
        <v>161.37</v>
      </c>
      <c r="R111" s="62">
        <f ca="1">MAX(0,OFFSET(Licence_IBEC,MATCH($B111,'Licence Info'!$B$40:$B$63,FALSE),MATCH(Control!R$101,'Licence Info'!$C$37:$DW$37,FALSE))*$C$9+OFFSET(Licence_Subst,MATCH($B111,'Licence Info'!$B$74:$B$97,FALSE),MATCH(Control!R$101,'Licence Info'!$C$71:$DW$71,FALSE))*$C$9+OFFSET(Licence_OIEC,MATCH($B111,'Licence Info'!$B$108:$B$131,FALSE),MATCH(Control!R$101,'Licence Info'!$C$105:$DW$105,FALSE))-R49)</f>
        <v>161.37</v>
      </c>
      <c r="S111" s="62">
        <f ca="1">MAX(0,OFFSET(Licence_IBEC,MATCH($B111,'Licence Info'!$B$40:$B$63,FALSE),MATCH(Control!S$101,'Licence Info'!$C$37:$DW$37,FALSE))*$C$9+OFFSET(Licence_Subst,MATCH($B111,'Licence Info'!$B$74:$B$97,FALSE),MATCH(Control!S$101,'Licence Info'!$C$71:$DW$71,FALSE))*$C$9+OFFSET(Licence_OIEC,MATCH($B111,'Licence Info'!$B$108:$B$131,FALSE),MATCH(Control!S$101,'Licence Info'!$C$105:$DW$105,FALSE))-S49)</f>
        <v>161.37</v>
      </c>
      <c r="T111" s="62">
        <f ca="1">MAX(0,OFFSET(Licence_IBEC,MATCH($B111,'Licence Info'!$B$40:$B$63,FALSE),MATCH(Control!T$101,'Licence Info'!$C$37:$DW$37,FALSE))*$C$9+OFFSET(Licence_Subst,MATCH($B111,'Licence Info'!$B$74:$B$97,FALSE),MATCH(Control!T$101,'Licence Info'!$C$71:$DW$71,FALSE))*$C$9+OFFSET(Licence_OIEC,MATCH($B111,'Licence Info'!$B$108:$B$131,FALSE),MATCH(Control!T$101,'Licence Info'!$C$105:$DW$105,FALSE))-T49)</f>
        <v>161.37</v>
      </c>
      <c r="U111" s="62">
        <f ca="1">MAX(0,OFFSET(Licence_IBEC,MATCH($B111,'Licence Info'!$B$40:$B$63,FALSE),MATCH(Control!U$101,'Licence Info'!$C$37:$DW$37,FALSE))*$C$9+OFFSET(Licence_Subst,MATCH($B111,'Licence Info'!$B$74:$B$97,FALSE),MATCH(Control!U$101,'Licence Info'!$C$71:$DW$71,FALSE))*$C$9+OFFSET(Licence_OIEC,MATCH($B111,'Licence Info'!$B$108:$B$131,FALSE),MATCH(Control!U$101,'Licence Info'!$C$105:$DW$105,FALSE))-U49)</f>
        <v>161.37</v>
      </c>
      <c r="V111" s="62">
        <f ca="1">MAX(0,OFFSET(Licence_IBEC,MATCH($B111,'Licence Info'!$B$40:$B$63,FALSE),MATCH(Control!V$101,'Licence Info'!$C$37:$DW$37,FALSE))*$C$9+OFFSET(Licence_Subst,MATCH($B111,'Licence Info'!$B$74:$B$97,FALSE),MATCH(Control!V$101,'Licence Info'!$C$71:$DW$71,FALSE))*$C$9+OFFSET(Licence_OIEC,MATCH($B111,'Licence Info'!$B$108:$B$131,FALSE),MATCH(Control!V$101,'Licence Info'!$C$105:$DW$105,FALSE))-V49)</f>
        <v>161.37</v>
      </c>
      <c r="W111" s="62">
        <f ca="1">MAX(0,OFFSET(Licence_IBEC,MATCH($B111,'Licence Info'!$B$40:$B$63,FALSE),MATCH(Control!W$101,'Licence Info'!$C$37:$DW$37,FALSE))*$C$9+OFFSET(Licence_Subst,MATCH($B111,'Licence Info'!$B$74:$B$97,FALSE),MATCH(Control!W$101,'Licence Info'!$C$71:$DW$71,FALSE))*$C$9+OFFSET(Licence_OIEC,MATCH($B111,'Licence Info'!$B$108:$B$131,FALSE),MATCH(Control!W$101,'Licence Info'!$C$105:$DW$105,FALSE))-W49)</f>
        <v>161.37</v>
      </c>
      <c r="X111" s="62">
        <f ca="1">MAX(0,OFFSET(Licence_IBEC,MATCH($B111,'Licence Info'!$B$40:$B$63,FALSE),MATCH(Control!X$101,'Licence Info'!$C$37:$DW$37,FALSE))*$C$9+OFFSET(Licence_Subst,MATCH($B111,'Licence Info'!$B$74:$B$97,FALSE),MATCH(Control!X$101,'Licence Info'!$C$71:$DW$71,FALSE))*$C$9+OFFSET(Licence_OIEC,MATCH($B111,'Licence Info'!$B$108:$B$131,FALSE),MATCH(Control!X$101,'Licence Info'!$C$105:$DW$105,FALSE))-X49)</f>
        <v>161.37</v>
      </c>
      <c r="Y111" s="62">
        <f ca="1">MAX(0,OFFSET(Licence_IBEC,MATCH($B111,'Licence Info'!$B$40:$B$63,FALSE),MATCH(Control!Y$101,'Licence Info'!$C$37:$DW$37,FALSE))*$C$9+OFFSET(Licence_Subst,MATCH($B111,'Licence Info'!$B$74:$B$97,FALSE),MATCH(Control!Y$101,'Licence Info'!$C$71:$DW$71,FALSE))*$C$9+OFFSET(Licence_OIEC,MATCH($B111,'Licence Info'!$B$108:$B$131,FALSE),MATCH(Control!Y$101,'Licence Info'!$C$105:$DW$105,FALSE))-Y49)</f>
        <v>161.37</v>
      </c>
      <c r="Z111" s="62">
        <f ca="1">MAX(0,OFFSET(Licence_IBEC,MATCH($B111,'Licence Info'!$B$40:$B$63,FALSE),MATCH(Control!Z$101,'Licence Info'!$C$37:$DW$37,FALSE))*$C$9+OFFSET(Licence_Subst,MATCH($B111,'Licence Info'!$B$74:$B$97,FALSE),MATCH(Control!Z$101,'Licence Info'!$C$71:$DW$71,FALSE))*$C$9+OFFSET(Licence_OIEC,MATCH($B111,'Licence Info'!$B$108:$B$131,FALSE),MATCH(Control!Z$101,'Licence Info'!$C$105:$DW$105,FALSE))-Z49)</f>
        <v>161.37</v>
      </c>
      <c r="AA111" s="62">
        <f ca="1">MAX(0,OFFSET(Licence_IBEC,MATCH($B111,'Licence Info'!$B$40:$B$63,FALSE),MATCH(Control!AA$101,'Licence Info'!$C$37:$DW$37,FALSE))*$C$9+OFFSET(Licence_Subst,MATCH($B111,'Licence Info'!$B$74:$B$97,FALSE),MATCH(Control!AA$101,'Licence Info'!$C$71:$DW$71,FALSE))*$C$9+OFFSET(Licence_OIEC,MATCH($B111,'Licence Info'!$B$108:$B$131,FALSE),MATCH(Control!AA$101,'Licence Info'!$C$105:$DW$105,FALSE))-AA49)</f>
        <v>161.37</v>
      </c>
      <c r="AB111" s="62">
        <f ca="1">MAX(0,OFFSET(Licence_IBEC,MATCH($B111,'Licence Info'!$B$40:$B$63,FALSE),MATCH(Control!AB$101,'Licence Info'!$C$37:$DW$37,FALSE))*$C$9+OFFSET(Licence_Subst,MATCH($B111,'Licence Info'!$B$74:$B$97,FALSE),MATCH(Control!AB$101,'Licence Info'!$C$71:$DW$71,FALSE))*$C$9+OFFSET(Licence_OIEC,MATCH($B111,'Licence Info'!$B$108:$B$131,FALSE),MATCH(Control!AB$101,'Licence Info'!$C$105:$DW$105,FALSE))-AB49)</f>
        <v>161.37</v>
      </c>
      <c r="AC111" s="62">
        <f ca="1">MAX(0,OFFSET(Licence_IBEC,MATCH($B111,'Licence Info'!$B$40:$B$63,FALSE),MATCH(Control!AC$101,'Licence Info'!$C$37:$DW$37,FALSE))*$C$9+OFFSET(Licence_Subst,MATCH($B111,'Licence Info'!$B$74:$B$97,FALSE),MATCH(Control!AC$101,'Licence Info'!$C$71:$DW$71,FALSE))*$C$9+OFFSET(Licence_OIEC,MATCH($B111,'Licence Info'!$B$108:$B$131,FALSE),MATCH(Control!AC$101,'Licence Info'!$C$105:$DW$105,FALSE))-AC49)</f>
        <v>161.37</v>
      </c>
      <c r="AD111" s="62">
        <f ca="1">MAX(0,OFFSET(Licence_IBEC,MATCH($B111,'Licence Info'!$B$40:$B$63,FALSE),MATCH(Control!AD$101,'Licence Info'!$C$37:$DW$37,FALSE))*$C$9+OFFSET(Licence_Subst,MATCH($B111,'Licence Info'!$B$74:$B$97,FALSE),MATCH(Control!AD$101,'Licence Info'!$C$71:$DW$71,FALSE))*$C$9+OFFSET(Licence_OIEC,MATCH($B111,'Licence Info'!$B$108:$B$131,FALSE),MATCH(Control!AD$101,'Licence Info'!$C$105:$DW$105,FALSE))-AD49)</f>
        <v>161.37</v>
      </c>
      <c r="AE111" s="62">
        <f ca="1">MAX(0,OFFSET(Licence_IBEC,MATCH($B111,'Licence Info'!$B$40:$B$63,FALSE),MATCH(Control!AE$101,'Licence Info'!$C$37:$DW$37,FALSE))*$C$9+OFFSET(Licence_Subst,MATCH($B111,'Licence Info'!$B$74:$B$97,FALSE),MATCH(Control!AE$101,'Licence Info'!$C$71:$DW$71,FALSE))*$C$9+OFFSET(Licence_OIEC,MATCH($B111,'Licence Info'!$B$108:$B$131,FALSE),MATCH(Control!AE$101,'Licence Info'!$C$105:$DW$105,FALSE))-AE49)</f>
        <v>161.37</v>
      </c>
      <c r="AF111" s="62">
        <f ca="1">MAX(0,OFFSET(Licence_IBEC,MATCH($B111,'Licence Info'!$B$40:$B$63,FALSE),MATCH(Control!AF$101,'Licence Info'!$C$37:$DW$37,FALSE))*$C$9+OFFSET(Licence_Subst,MATCH($B111,'Licence Info'!$B$74:$B$97,FALSE),MATCH(Control!AF$101,'Licence Info'!$C$71:$DW$71,FALSE))*$C$9+OFFSET(Licence_OIEC,MATCH($B111,'Licence Info'!$B$108:$B$131,FALSE),MATCH(Control!AF$101,'Licence Info'!$C$105:$DW$105,FALSE))-AF49)</f>
        <v>161.37</v>
      </c>
      <c r="AG111" s="62">
        <f ca="1">MAX(0,OFFSET(Licence_IBEC,MATCH($B111,'Licence Info'!$B$40:$B$63,FALSE),MATCH(Control!AG$101,'Licence Info'!$C$37:$DW$37,FALSE))*$C$9+OFFSET(Licence_Subst,MATCH($B111,'Licence Info'!$B$74:$B$97,FALSE),MATCH(Control!AG$101,'Licence Info'!$C$71:$DW$71,FALSE))*$C$9+OFFSET(Licence_OIEC,MATCH($B111,'Licence Info'!$B$108:$B$131,FALSE),MATCH(Control!AG$101,'Licence Info'!$C$105:$DW$105,FALSE))-AG49)</f>
        <v>161.37</v>
      </c>
      <c r="AH111" s="62">
        <f ca="1">MAX(0,OFFSET(Licence_IBEC,MATCH($B111,'Licence Info'!$B$40:$B$63,FALSE),MATCH(Control!AH$101,'Licence Info'!$C$37:$DW$37,FALSE))*$C$9+OFFSET(Licence_Subst,MATCH($B111,'Licence Info'!$B$74:$B$97,FALSE),MATCH(Control!AH$101,'Licence Info'!$C$71:$DW$71,FALSE))*$C$9+OFFSET(Licence_OIEC,MATCH($B111,'Licence Info'!$B$108:$B$131,FALSE),MATCH(Control!AH$101,'Licence Info'!$C$105:$DW$105,FALSE))-AH49)</f>
        <v>161.37</v>
      </c>
      <c r="AI111" s="62">
        <f ca="1">MAX(0,OFFSET(Licence_IBEC,MATCH($B111,'Licence Info'!$B$40:$B$63,FALSE),MATCH(Control!AI$101,'Licence Info'!$C$37:$DW$37,FALSE))*$C$9+OFFSET(Licence_Subst,MATCH($B111,'Licence Info'!$B$74:$B$97,FALSE),MATCH(Control!AI$101,'Licence Info'!$C$71:$DW$71,FALSE))*$C$9+OFFSET(Licence_OIEC,MATCH($B111,'Licence Info'!$B$108:$B$131,FALSE),MATCH(Control!AI$101,'Licence Info'!$C$105:$DW$105,FALSE))-AI49)</f>
        <v>161.37</v>
      </c>
      <c r="AJ111" s="62">
        <f ca="1">MAX(0,OFFSET(Licence_IBEC,MATCH($B111,'Licence Info'!$B$40:$B$63,FALSE),MATCH(Control!AJ$101,'Licence Info'!$C$37:$DW$37,FALSE))*$C$9+OFFSET(Licence_Subst,MATCH($B111,'Licence Info'!$B$74:$B$97,FALSE),MATCH(Control!AJ$101,'Licence Info'!$C$71:$DW$71,FALSE))*$C$9+OFFSET(Licence_OIEC,MATCH($B111,'Licence Info'!$B$108:$B$131,FALSE),MATCH(Control!AJ$101,'Licence Info'!$C$105:$DW$105,FALSE))-AJ49)</f>
        <v>161.37</v>
      </c>
      <c r="AK111" s="62">
        <f ca="1">MAX(0,OFFSET(Licence_IBEC,MATCH($B111,'Licence Info'!$B$40:$B$63,FALSE),MATCH(Control!AK$101,'Licence Info'!$C$37:$DW$37,FALSE))*$C$9+OFFSET(Licence_Subst,MATCH($B111,'Licence Info'!$B$74:$B$97,FALSE),MATCH(Control!AK$101,'Licence Info'!$C$71:$DW$71,FALSE))*$C$9+OFFSET(Licence_OIEC,MATCH($B111,'Licence Info'!$B$108:$B$131,FALSE),MATCH(Control!AK$101,'Licence Info'!$C$105:$DW$105,FALSE))-AK49)</f>
        <v>161.37</v>
      </c>
      <c r="AL111" s="62">
        <f ca="1">MAX(0,OFFSET(Licence_IBEC,MATCH($B111,'Licence Info'!$B$40:$B$63,FALSE),MATCH(Control!AL$101,'Licence Info'!$C$37:$DW$37,FALSE))*$C$9+OFFSET(Licence_Subst,MATCH($B111,'Licence Info'!$B$74:$B$97,FALSE),MATCH(Control!AL$101,'Licence Info'!$C$71:$DW$71,FALSE))*$C$9+OFFSET(Licence_OIEC,MATCH($B111,'Licence Info'!$B$108:$B$131,FALSE),MATCH(Control!AL$101,'Licence Info'!$C$105:$DW$105,FALSE))-AL49)</f>
        <v>161.37</v>
      </c>
      <c r="AM111" s="62">
        <f ca="1">MAX(0,OFFSET(Licence_IBEC,MATCH($B111,'Licence Info'!$B$40:$B$63,FALSE),MATCH(Control!AM$101,'Licence Info'!$C$37:$DW$37,FALSE))*$C$9+OFFSET(Licence_Subst,MATCH($B111,'Licence Info'!$B$74:$B$97,FALSE),MATCH(Control!AM$101,'Licence Info'!$C$71:$DW$71,FALSE))*$C$9+OFFSET(Licence_OIEC,MATCH($B111,'Licence Info'!$B$108:$B$131,FALSE),MATCH(Control!AM$101,'Licence Info'!$C$105:$DW$105,FALSE))-AM49)</f>
        <v>161.37</v>
      </c>
      <c r="AN111" s="62">
        <f ca="1">MAX(0,OFFSET(Licence_IBEC,MATCH($B111,'Licence Info'!$B$40:$B$63,FALSE),MATCH(Control!AN$101,'Licence Info'!$C$37:$DW$37,FALSE))*$C$9+OFFSET(Licence_Subst,MATCH($B111,'Licence Info'!$B$74:$B$97,FALSE),MATCH(Control!AN$101,'Licence Info'!$C$71:$DW$71,FALSE))*$C$9+OFFSET(Licence_OIEC,MATCH($B111,'Licence Info'!$B$108:$B$131,FALSE),MATCH(Control!AN$101,'Licence Info'!$C$105:$DW$105,FALSE))-AN49)</f>
        <v>161.37</v>
      </c>
      <c r="AO111" s="62">
        <f ca="1">MAX(0,OFFSET(Licence_IBEC,MATCH($B111,'Licence Info'!$B$40:$B$63,FALSE),MATCH(Control!AO$101,'Licence Info'!$C$37:$DW$37,FALSE))*$C$9+OFFSET(Licence_Subst,MATCH($B111,'Licence Info'!$B$74:$B$97,FALSE),MATCH(Control!AO$101,'Licence Info'!$C$71:$DW$71,FALSE))*$C$9+OFFSET(Licence_OIEC,MATCH($B111,'Licence Info'!$B$108:$B$131,FALSE),MATCH(Control!AO$101,'Licence Info'!$C$105:$DW$105,FALSE))-AO49)</f>
        <v>161.37</v>
      </c>
      <c r="AP111" s="62">
        <f ca="1">MAX(0,OFFSET(Licence_IBEC,MATCH($B111,'Licence Info'!$B$40:$B$63,FALSE),MATCH(Control!AP$101,'Licence Info'!$C$37:$DW$37,FALSE))*$C$9+OFFSET(Licence_Subst,MATCH($B111,'Licence Info'!$B$74:$B$97,FALSE),MATCH(Control!AP$101,'Licence Info'!$C$71:$DW$71,FALSE))*$C$9+OFFSET(Licence_OIEC,MATCH($B111,'Licence Info'!$B$108:$B$131,FALSE),MATCH(Control!AP$101,'Licence Info'!$C$105:$DW$105,FALSE))-AP49)</f>
        <v>161.37</v>
      </c>
      <c r="AQ111" s="62">
        <f ca="1">MAX(0,OFFSET(Licence_IBEC,MATCH($B111,'Licence Info'!$B$40:$B$63,FALSE),MATCH(Control!AQ$101,'Licence Info'!$C$37:$DW$37,FALSE))*$C$9+OFFSET(Licence_Subst,MATCH($B111,'Licence Info'!$B$74:$B$97,FALSE),MATCH(Control!AQ$101,'Licence Info'!$C$71:$DW$71,FALSE))*$C$9+OFFSET(Licence_OIEC,MATCH($B111,'Licence Info'!$B$108:$B$131,FALSE),MATCH(Control!AQ$101,'Licence Info'!$C$105:$DW$105,FALSE))-AQ49)</f>
        <v>161.37</v>
      </c>
      <c r="AR111" s="62">
        <f ca="1">MAX(0,OFFSET(Licence_IBEC,MATCH($B111,'Licence Info'!$B$40:$B$63,FALSE),MATCH(Control!AR$101,'Licence Info'!$C$37:$DW$37,FALSE))*$C$9+OFFSET(Licence_Subst,MATCH($B111,'Licence Info'!$B$74:$B$97,FALSE),MATCH(Control!AR$101,'Licence Info'!$C$71:$DW$71,FALSE))*$C$9+OFFSET(Licence_OIEC,MATCH($B111,'Licence Info'!$B$108:$B$131,FALSE),MATCH(Control!AR$101,'Licence Info'!$C$105:$DW$105,FALSE))-AR49)</f>
        <v>161.37</v>
      </c>
      <c r="AS111" s="62">
        <f ca="1">MAX(0,OFFSET(Licence_IBEC,MATCH($B111,'Licence Info'!$B$40:$B$63,FALSE),MATCH(Control!AS$101,'Licence Info'!$C$37:$DW$37,FALSE))*$C$9+OFFSET(Licence_Subst,MATCH($B111,'Licence Info'!$B$74:$B$97,FALSE),MATCH(Control!AS$101,'Licence Info'!$C$71:$DW$71,FALSE))*$C$9+OFFSET(Licence_OIEC,MATCH($B111,'Licence Info'!$B$108:$B$131,FALSE),MATCH(Control!AS$101,'Licence Info'!$C$105:$DW$105,FALSE))-AS49)</f>
        <v>161.37</v>
      </c>
      <c r="AT111" s="62">
        <f ca="1">MAX(0,OFFSET(Licence_IBEC,MATCH($B111,'Licence Info'!$B$40:$B$63,FALSE),MATCH(Control!AT$101,'Licence Info'!$C$37:$DW$37,FALSE))*$C$9+OFFSET(Licence_Subst,MATCH($B111,'Licence Info'!$B$74:$B$97,FALSE),MATCH(Control!AT$101,'Licence Info'!$C$71:$DW$71,FALSE))*$C$9+OFFSET(Licence_OIEC,MATCH($B111,'Licence Info'!$B$108:$B$131,FALSE),MATCH(Control!AT$101,'Licence Info'!$C$105:$DW$105,FALSE))-AT49)</f>
        <v>161.37</v>
      </c>
      <c r="AU111" s="62">
        <f ca="1">MAX(0,OFFSET(Licence_IBEC,MATCH($B111,'Licence Info'!$B$40:$B$63,FALSE),MATCH(Control!AU$101,'Licence Info'!$C$37:$DW$37,FALSE))*$C$9+OFFSET(Licence_Subst,MATCH($B111,'Licence Info'!$B$74:$B$97,FALSE),MATCH(Control!AU$101,'Licence Info'!$C$71:$DW$71,FALSE))*$C$9+OFFSET(Licence_OIEC,MATCH($B111,'Licence Info'!$B$108:$B$131,FALSE),MATCH(Control!AU$101,'Licence Info'!$C$105:$DW$105,FALSE))-AU49)</f>
        <v>161.37</v>
      </c>
      <c r="AV111" s="62">
        <f ca="1">MAX(0,OFFSET(Licence_IBEC,MATCH($B111,'Licence Info'!$B$40:$B$63,FALSE),MATCH(Control!AV$101,'Licence Info'!$C$37:$DW$37,FALSE))*$C$9+OFFSET(Licence_Subst,MATCH($B111,'Licence Info'!$B$74:$B$97,FALSE),MATCH(Control!AV$101,'Licence Info'!$C$71:$DW$71,FALSE))*$C$9+OFFSET(Licence_OIEC,MATCH($B111,'Licence Info'!$B$108:$B$131,FALSE),MATCH(Control!AV$101,'Licence Info'!$C$105:$DW$105,FALSE))-AV49)</f>
        <v>161.37</v>
      </c>
      <c r="AW111" s="62">
        <f ca="1">MAX(0,OFFSET(Licence_IBEC,MATCH($B111,'Licence Info'!$B$40:$B$63,FALSE),MATCH(Control!AW$101,'Licence Info'!$C$37:$DW$37,FALSE))*$C$9+OFFSET(Licence_Subst,MATCH($B111,'Licence Info'!$B$74:$B$97,FALSE),MATCH(Control!AW$101,'Licence Info'!$C$71:$DW$71,FALSE))*$C$9+OFFSET(Licence_OIEC,MATCH($B111,'Licence Info'!$B$108:$B$131,FALSE),MATCH(Control!AW$101,'Licence Info'!$C$105:$DW$105,FALSE))-AW49)</f>
        <v>161.37</v>
      </c>
      <c r="AX111" s="62">
        <f ca="1">MAX(0,OFFSET(Licence_IBEC,MATCH($B111,'Licence Info'!$B$40:$B$63,FALSE),MATCH(Control!AX$101,'Licence Info'!$C$37:$DW$37,FALSE))*$C$9+OFFSET(Licence_Subst,MATCH($B111,'Licence Info'!$B$74:$B$97,FALSE),MATCH(Control!AX$101,'Licence Info'!$C$71:$DW$71,FALSE))*$C$9+OFFSET(Licence_OIEC,MATCH($B111,'Licence Info'!$B$108:$B$131,FALSE),MATCH(Control!AX$101,'Licence Info'!$C$105:$DW$105,FALSE))-AX49)</f>
        <v>161.37</v>
      </c>
      <c r="AY111" s="62">
        <f ca="1">MAX(0,OFFSET(Licence_IBEC,MATCH($B111,'Licence Info'!$B$40:$B$63,FALSE),MATCH(Control!AY$101,'Licence Info'!$C$37:$DW$37,FALSE))*$C$9+OFFSET(Licence_Subst,MATCH($B111,'Licence Info'!$B$74:$B$97,FALSE),MATCH(Control!AY$101,'Licence Info'!$C$71:$DW$71,FALSE))*$C$9+OFFSET(Licence_OIEC,MATCH($B111,'Licence Info'!$B$108:$B$131,FALSE),MATCH(Control!AY$101,'Licence Info'!$C$105:$DW$105,FALSE))-AY49)</f>
        <v>161.37</v>
      </c>
      <c r="AZ111" s="62">
        <f ca="1">MAX(0,OFFSET(Licence_IBEC,MATCH($B111,'Licence Info'!$B$40:$B$63,FALSE),MATCH(Control!AZ$101,'Licence Info'!$C$37:$DW$37,FALSE))*$C$9+OFFSET(Licence_Subst,MATCH($B111,'Licence Info'!$B$74:$B$97,FALSE),MATCH(Control!AZ$101,'Licence Info'!$C$71:$DW$71,FALSE))*$C$9+OFFSET(Licence_OIEC,MATCH($B111,'Licence Info'!$B$108:$B$131,FALSE),MATCH(Control!AZ$101,'Licence Info'!$C$105:$DW$105,FALSE))-AZ49)</f>
        <v>161.37</v>
      </c>
      <c r="BA111" s="62">
        <f ca="1">MAX(0,OFFSET(Licence_IBEC,MATCH($B111,'Licence Info'!$B$40:$B$63,FALSE),MATCH(Control!BA$101,'Licence Info'!$C$37:$DW$37,FALSE))*$C$9+OFFSET(Licence_Subst,MATCH($B111,'Licence Info'!$B$74:$B$97,FALSE),MATCH(Control!BA$101,'Licence Info'!$C$71:$DW$71,FALSE))*$C$9+OFFSET(Licence_OIEC,MATCH($B111,'Licence Info'!$B$108:$B$131,FALSE),MATCH(Control!BA$101,'Licence Info'!$C$105:$DW$105,FALSE))-BA49)</f>
        <v>161.37</v>
      </c>
      <c r="BB111" s="62">
        <f ca="1">MAX(0,OFFSET(Licence_IBEC,MATCH($B111,'Licence Info'!$B$40:$B$63,FALSE),MATCH(Control!BB$101,'Licence Info'!$C$37:$DW$37,FALSE))*$C$9+OFFSET(Licence_Subst,MATCH($B111,'Licence Info'!$B$74:$B$97,FALSE),MATCH(Control!BB$101,'Licence Info'!$C$71:$DW$71,FALSE))*$C$9+OFFSET(Licence_OIEC,MATCH($B111,'Licence Info'!$B$108:$B$131,FALSE),MATCH(Control!BB$101,'Licence Info'!$C$105:$DW$105,FALSE))-BB49)</f>
        <v>161.37</v>
      </c>
      <c r="BC111" s="62">
        <f ca="1">MAX(0,OFFSET(Licence_IBEC,MATCH($B111,'Licence Info'!$B$40:$B$63,FALSE),MATCH(Control!BC$101,'Licence Info'!$C$37:$DW$37,FALSE))*$C$9+OFFSET(Licence_Subst,MATCH($B111,'Licence Info'!$B$74:$B$97,FALSE),MATCH(Control!BC$101,'Licence Info'!$C$71:$DW$71,FALSE))*$C$9+OFFSET(Licence_OIEC,MATCH($B111,'Licence Info'!$B$108:$B$131,FALSE),MATCH(Control!BC$101,'Licence Info'!$C$105:$DW$105,FALSE))-BC49)</f>
        <v>161.37</v>
      </c>
      <c r="BD111" s="62">
        <f ca="1">MAX(0,OFFSET(Licence_IBEC,MATCH($B111,'Licence Info'!$B$40:$B$63,FALSE),MATCH(Control!BD$101,'Licence Info'!$C$37:$DW$37,FALSE))*$C$9+OFFSET(Licence_Subst,MATCH($B111,'Licence Info'!$B$74:$B$97,FALSE),MATCH(Control!BD$101,'Licence Info'!$C$71:$DW$71,FALSE))*$C$9+OFFSET(Licence_OIEC,MATCH($B111,'Licence Info'!$B$108:$B$131,FALSE),MATCH(Control!BD$101,'Licence Info'!$C$105:$DW$105,FALSE))-BD49)</f>
        <v>161.37</v>
      </c>
      <c r="BE111" s="62">
        <f ca="1">MAX(0,OFFSET(Licence_IBEC,MATCH($B111,'Licence Info'!$B$40:$B$63,FALSE),MATCH(Control!BE$101,'Licence Info'!$C$37:$DW$37,FALSE))*$C$9+OFFSET(Licence_Subst,MATCH($B111,'Licence Info'!$B$74:$B$97,FALSE),MATCH(Control!BE$101,'Licence Info'!$C$71:$DW$71,FALSE))*$C$9+OFFSET(Licence_OIEC,MATCH($B111,'Licence Info'!$B$108:$B$131,FALSE),MATCH(Control!BE$101,'Licence Info'!$C$105:$DW$105,FALSE))-BE49)</f>
        <v>161.37</v>
      </c>
      <c r="BF111" s="62">
        <f ca="1">MAX(0,OFFSET(Licence_IBEC,MATCH($B111,'Licence Info'!$B$40:$B$63,FALSE),MATCH(Control!BF$101,'Licence Info'!$C$37:$DW$37,FALSE))*$C$9+OFFSET(Licence_Subst,MATCH($B111,'Licence Info'!$B$74:$B$97,FALSE),MATCH(Control!BF$101,'Licence Info'!$C$71:$DW$71,FALSE))*$C$9+OFFSET(Licence_OIEC,MATCH($B111,'Licence Info'!$B$108:$B$131,FALSE),MATCH(Control!BF$101,'Licence Info'!$C$105:$DW$105,FALSE))-BF49)</f>
        <v>161.37</v>
      </c>
      <c r="BG111" s="62">
        <f ca="1">MAX(0,OFFSET(Licence_IBEC,MATCH($B111,'Licence Info'!$B$40:$B$63,FALSE),MATCH(Control!BG$101,'Licence Info'!$C$37:$DW$37,FALSE))*$C$9+OFFSET(Licence_Subst,MATCH($B111,'Licence Info'!$B$74:$B$97,FALSE),MATCH(Control!BG$101,'Licence Info'!$C$71:$DW$71,FALSE))*$C$9+OFFSET(Licence_OIEC,MATCH($B111,'Licence Info'!$B$108:$B$131,FALSE),MATCH(Control!BG$101,'Licence Info'!$C$105:$DW$105,FALSE))-BG49)</f>
        <v>161.37</v>
      </c>
      <c r="BH111" s="62">
        <f ca="1">MAX(0,OFFSET(Licence_IBEC,MATCH($B111,'Licence Info'!$B$40:$B$63,FALSE),MATCH(Control!BH$101,'Licence Info'!$C$37:$DW$37,FALSE))*$C$9+OFFSET(Licence_Subst,MATCH($B111,'Licence Info'!$B$74:$B$97,FALSE),MATCH(Control!BH$101,'Licence Info'!$C$71:$DW$71,FALSE))*$C$9+OFFSET(Licence_OIEC,MATCH($B111,'Licence Info'!$B$108:$B$131,FALSE),MATCH(Control!BH$101,'Licence Info'!$C$105:$DW$105,FALSE))-BH49)</f>
        <v>161.37</v>
      </c>
      <c r="BI111" s="62">
        <f ca="1">MAX(0,OFFSET(Licence_IBEC,MATCH($B111,'Licence Info'!$B$40:$B$63,FALSE),MATCH(Control!BI$101,'Licence Info'!$C$37:$DW$37,FALSE))*$C$9+OFFSET(Licence_Subst,MATCH($B111,'Licence Info'!$B$74:$B$97,FALSE),MATCH(Control!BI$101,'Licence Info'!$C$71:$DW$71,FALSE))*$C$9+OFFSET(Licence_OIEC,MATCH($B111,'Licence Info'!$B$108:$B$131,FALSE),MATCH(Control!BI$101,'Licence Info'!$C$105:$DW$105,FALSE))-BI49)</f>
        <v>161.37</v>
      </c>
      <c r="BJ111" s="62">
        <f ca="1">MAX(0,OFFSET(Licence_IBEC,MATCH($B111,'Licence Info'!$B$40:$B$63,FALSE),MATCH(Control!BJ$101,'Licence Info'!$C$37:$DW$37,FALSE))*$C$9+OFFSET(Licence_Subst,MATCH($B111,'Licence Info'!$B$74:$B$97,FALSE),MATCH(Control!BJ$101,'Licence Info'!$C$71:$DW$71,FALSE))*$C$9+OFFSET(Licence_OIEC,MATCH($B111,'Licence Info'!$B$108:$B$131,FALSE),MATCH(Control!BJ$101,'Licence Info'!$C$105:$DW$105,FALSE))-BJ49)</f>
        <v>161.37</v>
      </c>
      <c r="BK111" s="62">
        <f ca="1">MAX(0,OFFSET(Licence_IBEC,MATCH($B111,'Licence Info'!$B$40:$B$63,FALSE),MATCH(Control!BK$101,'Licence Info'!$C$37:$DW$37,FALSE))*$C$9+OFFSET(Licence_Subst,MATCH($B111,'Licence Info'!$B$74:$B$97,FALSE),MATCH(Control!BK$101,'Licence Info'!$C$71:$DW$71,FALSE))*$C$9+OFFSET(Licence_OIEC,MATCH($B111,'Licence Info'!$B$108:$B$131,FALSE),MATCH(Control!BK$101,'Licence Info'!$C$105:$DW$105,FALSE))-BK49)</f>
        <v>161.37</v>
      </c>
    </row>
    <row r="112" spans="2:63" x14ac:dyDescent="0.2">
      <c r="B112" s="23" t="str">
        <f t="shared" si="13"/>
        <v>Isle of Grain</v>
      </c>
      <c r="C112" s="62">
        <f ca="1">MAX(0,OFFSET(Licence_IBEC,MATCH($B112,'Licence Info'!$B$40:$B$63,FALSE),MATCH(Control!C$101,'Licence Info'!$C$37:$DW$37,FALSE))*$C$9+OFFSET(Licence_Subst,MATCH($B112,'Licence Info'!$B$74:$B$97,FALSE),MATCH(Control!C$101,'Licence Info'!$C$71:$DW$71,FALSE))*$C$9+OFFSET(Licence_OIEC,MATCH($B112,'Licence Info'!$B$108:$B$131,FALSE),MATCH(Control!C$101,'Licence Info'!$C$105:$DW$105,FALSE))-C50)</f>
        <v>0</v>
      </c>
      <c r="D112" s="62">
        <f ca="1">MAX(0,OFFSET(Licence_IBEC,MATCH($B112,'Licence Info'!$B$40:$B$63,FALSE),MATCH(Control!D$101,'Licence Info'!$C$37:$DW$37,FALSE))*$C$9+OFFSET(Licence_Subst,MATCH($B112,'Licence Info'!$B$74:$B$97,FALSE),MATCH(Control!D$101,'Licence Info'!$C$71:$DW$71,FALSE))*$C$9+OFFSET(Licence_OIEC,MATCH($B112,'Licence Info'!$B$108:$B$131,FALSE),MATCH(Control!D$101,'Licence Info'!$C$105:$DW$105,FALSE))-D50)</f>
        <v>0</v>
      </c>
      <c r="E112" s="62">
        <f ca="1">MAX(0,OFFSET(Licence_IBEC,MATCH($B112,'Licence Info'!$B$40:$B$63,FALSE),MATCH(Control!E$101,'Licence Info'!$C$37:$DW$37,FALSE))*$C$9+OFFSET(Licence_Subst,MATCH($B112,'Licence Info'!$B$74:$B$97,FALSE),MATCH(Control!E$101,'Licence Info'!$C$71:$DW$71,FALSE))*$C$9+OFFSET(Licence_OIEC,MATCH($B112,'Licence Info'!$B$108:$B$131,FALSE),MATCH(Control!E$101,'Licence Info'!$C$105:$DW$105,FALSE))-E50)</f>
        <v>7.0760000000000218</v>
      </c>
      <c r="F112" s="62">
        <f ca="1">MAX(0,OFFSET(Licence_IBEC,MATCH($B112,'Licence Info'!$B$40:$B$63,FALSE),MATCH(Control!F$101,'Licence Info'!$C$37:$DW$37,FALSE))*$C$9+OFFSET(Licence_Subst,MATCH($B112,'Licence Info'!$B$74:$B$97,FALSE),MATCH(Control!F$101,'Licence Info'!$C$71:$DW$71,FALSE))*$C$9+OFFSET(Licence_OIEC,MATCH($B112,'Licence Info'!$B$108:$B$131,FALSE),MATCH(Control!F$101,'Licence Info'!$C$105:$DW$105,FALSE))-F50)</f>
        <v>7.0760000000000218</v>
      </c>
      <c r="G112" s="62">
        <f ca="1">MAX(0,OFFSET(Licence_IBEC,MATCH($B112,'Licence Info'!$B$40:$B$63,FALSE),MATCH(Control!G$101,'Licence Info'!$C$37:$DW$37,FALSE))*$C$9+OFFSET(Licence_Subst,MATCH($B112,'Licence Info'!$B$74:$B$97,FALSE),MATCH(Control!G$101,'Licence Info'!$C$71:$DW$71,FALSE))*$C$9+OFFSET(Licence_OIEC,MATCH($B112,'Licence Info'!$B$108:$B$131,FALSE),MATCH(Control!G$101,'Licence Info'!$C$105:$DW$105,FALSE))-G50)</f>
        <v>0</v>
      </c>
      <c r="H112" s="62">
        <f ca="1">MAX(0,OFFSET(Licence_IBEC,MATCH($B112,'Licence Info'!$B$40:$B$63,FALSE),MATCH(Control!H$101,'Licence Info'!$C$37:$DW$37,FALSE))*$C$9+OFFSET(Licence_Subst,MATCH($B112,'Licence Info'!$B$74:$B$97,FALSE),MATCH(Control!H$101,'Licence Info'!$C$71:$DW$71,FALSE))*$C$9+OFFSET(Licence_OIEC,MATCH($B112,'Licence Info'!$B$108:$B$131,FALSE),MATCH(Control!H$101,'Licence Info'!$C$105:$DW$105,FALSE))-H50)</f>
        <v>0</v>
      </c>
      <c r="I112" s="62">
        <f ca="1">MAX(0,OFFSET(Licence_IBEC,MATCH($B112,'Licence Info'!$B$40:$B$63,FALSE),MATCH(Control!I$101,'Licence Info'!$C$37:$DW$37,FALSE))*$C$9+OFFSET(Licence_Subst,MATCH($B112,'Licence Info'!$B$74:$B$97,FALSE),MATCH(Control!I$101,'Licence Info'!$C$71:$DW$71,FALSE))*$C$9+OFFSET(Licence_OIEC,MATCH($B112,'Licence Info'!$B$108:$B$131,FALSE),MATCH(Control!I$101,'Licence Info'!$C$105:$DW$105,FALSE))-I50)</f>
        <v>7.0760000000000218</v>
      </c>
      <c r="J112" s="62">
        <f ca="1">MAX(0,OFFSET(Licence_IBEC,MATCH($B112,'Licence Info'!$B$40:$B$63,FALSE),MATCH(Control!J$101,'Licence Info'!$C$37:$DW$37,FALSE))*$C$9+OFFSET(Licence_Subst,MATCH($B112,'Licence Info'!$B$74:$B$97,FALSE),MATCH(Control!J$101,'Licence Info'!$C$71:$DW$71,FALSE))*$C$9+OFFSET(Licence_OIEC,MATCH($B112,'Licence Info'!$B$108:$B$131,FALSE),MATCH(Control!J$101,'Licence Info'!$C$105:$DW$105,FALSE))-J50)</f>
        <v>7.0760000000000218</v>
      </c>
      <c r="K112" s="62">
        <f ca="1">MAX(0,OFFSET(Licence_IBEC,MATCH($B112,'Licence Info'!$B$40:$B$63,FALSE),MATCH(Control!K$101,'Licence Info'!$C$37:$DW$37,FALSE))*$C$9+OFFSET(Licence_Subst,MATCH($B112,'Licence Info'!$B$74:$B$97,FALSE),MATCH(Control!K$101,'Licence Info'!$C$71:$DW$71,FALSE))*$C$9+OFFSET(Licence_OIEC,MATCH($B112,'Licence Info'!$B$108:$B$131,FALSE),MATCH(Control!K$101,'Licence Info'!$C$105:$DW$105,FALSE))-K50)</f>
        <v>0</v>
      </c>
      <c r="L112" s="62">
        <f ca="1">MAX(0,OFFSET(Licence_IBEC,MATCH($B112,'Licence Info'!$B$40:$B$63,FALSE),MATCH(Control!L$101,'Licence Info'!$C$37:$DW$37,FALSE))*$C$9+OFFSET(Licence_Subst,MATCH($B112,'Licence Info'!$B$74:$B$97,FALSE),MATCH(Control!L$101,'Licence Info'!$C$71:$DW$71,FALSE))*$C$9+OFFSET(Licence_OIEC,MATCH($B112,'Licence Info'!$B$108:$B$131,FALSE),MATCH(Control!L$101,'Licence Info'!$C$105:$DW$105,FALSE))-L50)</f>
        <v>0</v>
      </c>
      <c r="M112" s="62">
        <f ca="1">MAX(0,OFFSET(Licence_IBEC,MATCH($B112,'Licence Info'!$B$40:$B$63,FALSE),MATCH(Control!M$101,'Licence Info'!$C$37:$DW$37,FALSE))*$C$9+OFFSET(Licence_Subst,MATCH($B112,'Licence Info'!$B$74:$B$97,FALSE),MATCH(Control!M$101,'Licence Info'!$C$71:$DW$71,FALSE))*$C$9+OFFSET(Licence_OIEC,MATCH($B112,'Licence Info'!$B$108:$B$131,FALSE),MATCH(Control!M$101,'Licence Info'!$C$105:$DW$105,FALSE))-M50)</f>
        <v>47.076000000000022</v>
      </c>
      <c r="N112" s="62">
        <f ca="1">MAX(0,OFFSET(Licence_IBEC,MATCH($B112,'Licence Info'!$B$40:$B$63,FALSE),MATCH(Control!N$101,'Licence Info'!$C$37:$DW$37,FALSE))*$C$9+OFFSET(Licence_Subst,MATCH($B112,'Licence Info'!$B$74:$B$97,FALSE),MATCH(Control!N$101,'Licence Info'!$C$71:$DW$71,FALSE))*$C$9+OFFSET(Licence_OIEC,MATCH($B112,'Licence Info'!$B$108:$B$131,FALSE),MATCH(Control!N$101,'Licence Info'!$C$105:$DW$105,FALSE))-N50)</f>
        <v>47.076000000000022</v>
      </c>
      <c r="O112" s="62">
        <f ca="1">MAX(0,OFFSET(Licence_IBEC,MATCH($B112,'Licence Info'!$B$40:$B$63,FALSE),MATCH(Control!O$101,'Licence Info'!$C$37:$DW$37,FALSE))*$C$9+OFFSET(Licence_Subst,MATCH($B112,'Licence Info'!$B$74:$B$97,FALSE),MATCH(Control!O$101,'Licence Info'!$C$71:$DW$71,FALSE))*$C$9+OFFSET(Licence_OIEC,MATCH($B112,'Licence Info'!$B$108:$B$131,FALSE),MATCH(Control!O$101,'Licence Info'!$C$105:$DW$105,FALSE))-O50)</f>
        <v>0</v>
      </c>
      <c r="P112" s="62">
        <f ca="1">MAX(0,OFFSET(Licence_IBEC,MATCH($B112,'Licence Info'!$B$40:$B$63,FALSE),MATCH(Control!P$101,'Licence Info'!$C$37:$DW$37,FALSE))*$C$9+OFFSET(Licence_Subst,MATCH($B112,'Licence Info'!$B$74:$B$97,FALSE),MATCH(Control!P$101,'Licence Info'!$C$71:$DW$71,FALSE))*$C$9+OFFSET(Licence_OIEC,MATCH($B112,'Licence Info'!$B$108:$B$131,FALSE),MATCH(Control!P$101,'Licence Info'!$C$105:$DW$105,FALSE))-P50)</f>
        <v>0</v>
      </c>
      <c r="Q112" s="62">
        <f ca="1">MAX(0,OFFSET(Licence_IBEC,MATCH($B112,'Licence Info'!$B$40:$B$63,FALSE),MATCH(Control!Q$101,'Licence Info'!$C$37:$DW$37,FALSE))*$C$9+OFFSET(Licence_Subst,MATCH($B112,'Licence Info'!$B$74:$B$97,FALSE),MATCH(Control!Q$101,'Licence Info'!$C$71:$DW$71,FALSE))*$C$9+OFFSET(Licence_OIEC,MATCH($B112,'Licence Info'!$B$108:$B$131,FALSE),MATCH(Control!Q$101,'Licence Info'!$C$105:$DW$105,FALSE))-Q50)</f>
        <v>47.076000000000022</v>
      </c>
      <c r="R112" s="62">
        <f ca="1">MAX(0,OFFSET(Licence_IBEC,MATCH($B112,'Licence Info'!$B$40:$B$63,FALSE),MATCH(Control!R$101,'Licence Info'!$C$37:$DW$37,FALSE))*$C$9+OFFSET(Licence_Subst,MATCH($B112,'Licence Info'!$B$74:$B$97,FALSE),MATCH(Control!R$101,'Licence Info'!$C$71:$DW$71,FALSE))*$C$9+OFFSET(Licence_OIEC,MATCH($B112,'Licence Info'!$B$108:$B$131,FALSE),MATCH(Control!R$101,'Licence Info'!$C$105:$DW$105,FALSE))-R50)</f>
        <v>47.076000000000022</v>
      </c>
      <c r="S112" s="62">
        <f ca="1">MAX(0,OFFSET(Licence_IBEC,MATCH($B112,'Licence Info'!$B$40:$B$63,FALSE),MATCH(Control!S$101,'Licence Info'!$C$37:$DW$37,FALSE))*$C$9+OFFSET(Licence_Subst,MATCH($B112,'Licence Info'!$B$74:$B$97,FALSE),MATCH(Control!S$101,'Licence Info'!$C$71:$DW$71,FALSE))*$C$9+OFFSET(Licence_OIEC,MATCH($B112,'Licence Info'!$B$108:$B$131,FALSE),MATCH(Control!S$101,'Licence Info'!$C$105:$DW$105,FALSE))-S50)</f>
        <v>0</v>
      </c>
      <c r="T112" s="62">
        <f ca="1">MAX(0,OFFSET(Licence_IBEC,MATCH($B112,'Licence Info'!$B$40:$B$63,FALSE),MATCH(Control!T$101,'Licence Info'!$C$37:$DW$37,FALSE))*$C$9+OFFSET(Licence_Subst,MATCH($B112,'Licence Info'!$B$74:$B$97,FALSE),MATCH(Control!T$101,'Licence Info'!$C$71:$DW$71,FALSE))*$C$9+OFFSET(Licence_OIEC,MATCH($B112,'Licence Info'!$B$108:$B$131,FALSE),MATCH(Control!T$101,'Licence Info'!$C$105:$DW$105,FALSE))-T50)</f>
        <v>0</v>
      </c>
      <c r="U112" s="62">
        <f ca="1">MAX(0,OFFSET(Licence_IBEC,MATCH($B112,'Licence Info'!$B$40:$B$63,FALSE),MATCH(Control!U$101,'Licence Info'!$C$37:$DW$37,FALSE))*$C$9+OFFSET(Licence_Subst,MATCH($B112,'Licence Info'!$B$74:$B$97,FALSE),MATCH(Control!U$101,'Licence Info'!$C$71:$DW$71,FALSE))*$C$9+OFFSET(Licence_OIEC,MATCH($B112,'Licence Info'!$B$108:$B$131,FALSE),MATCH(Control!U$101,'Licence Info'!$C$105:$DW$105,FALSE))-U50)</f>
        <v>107.07600000000002</v>
      </c>
      <c r="V112" s="62">
        <f ca="1">MAX(0,OFFSET(Licence_IBEC,MATCH($B112,'Licence Info'!$B$40:$B$63,FALSE),MATCH(Control!V$101,'Licence Info'!$C$37:$DW$37,FALSE))*$C$9+OFFSET(Licence_Subst,MATCH($B112,'Licence Info'!$B$74:$B$97,FALSE),MATCH(Control!V$101,'Licence Info'!$C$71:$DW$71,FALSE))*$C$9+OFFSET(Licence_OIEC,MATCH($B112,'Licence Info'!$B$108:$B$131,FALSE),MATCH(Control!V$101,'Licence Info'!$C$105:$DW$105,FALSE))-V50)</f>
        <v>107.07600000000002</v>
      </c>
      <c r="W112" s="62">
        <f ca="1">MAX(0,OFFSET(Licence_IBEC,MATCH($B112,'Licence Info'!$B$40:$B$63,FALSE),MATCH(Control!W$101,'Licence Info'!$C$37:$DW$37,FALSE))*$C$9+OFFSET(Licence_Subst,MATCH($B112,'Licence Info'!$B$74:$B$97,FALSE),MATCH(Control!W$101,'Licence Info'!$C$71:$DW$71,FALSE))*$C$9+OFFSET(Licence_OIEC,MATCH($B112,'Licence Info'!$B$108:$B$131,FALSE),MATCH(Control!W$101,'Licence Info'!$C$105:$DW$105,FALSE))-W50)</f>
        <v>137.07600000000002</v>
      </c>
      <c r="X112" s="62">
        <f ca="1">MAX(0,OFFSET(Licence_IBEC,MATCH($B112,'Licence Info'!$B$40:$B$63,FALSE),MATCH(Control!X$101,'Licence Info'!$C$37:$DW$37,FALSE))*$C$9+OFFSET(Licence_Subst,MATCH($B112,'Licence Info'!$B$74:$B$97,FALSE),MATCH(Control!X$101,'Licence Info'!$C$71:$DW$71,FALSE))*$C$9+OFFSET(Licence_OIEC,MATCH($B112,'Licence Info'!$B$108:$B$131,FALSE),MATCH(Control!X$101,'Licence Info'!$C$105:$DW$105,FALSE))-X50)</f>
        <v>137.07600000000002</v>
      </c>
      <c r="Y112" s="62">
        <f ca="1">MAX(0,OFFSET(Licence_IBEC,MATCH($B112,'Licence Info'!$B$40:$B$63,FALSE),MATCH(Control!Y$101,'Licence Info'!$C$37:$DW$37,FALSE))*$C$9+OFFSET(Licence_Subst,MATCH($B112,'Licence Info'!$B$74:$B$97,FALSE),MATCH(Control!Y$101,'Licence Info'!$C$71:$DW$71,FALSE))*$C$9+OFFSET(Licence_OIEC,MATCH($B112,'Licence Info'!$B$108:$B$131,FALSE),MATCH(Control!Y$101,'Licence Info'!$C$105:$DW$105,FALSE))-Y50)</f>
        <v>107.07600000000002</v>
      </c>
      <c r="Z112" s="62">
        <f ca="1">MAX(0,OFFSET(Licence_IBEC,MATCH($B112,'Licence Info'!$B$40:$B$63,FALSE),MATCH(Control!Z$101,'Licence Info'!$C$37:$DW$37,FALSE))*$C$9+OFFSET(Licence_Subst,MATCH($B112,'Licence Info'!$B$74:$B$97,FALSE),MATCH(Control!Z$101,'Licence Info'!$C$71:$DW$71,FALSE))*$C$9+OFFSET(Licence_OIEC,MATCH($B112,'Licence Info'!$B$108:$B$131,FALSE),MATCH(Control!Z$101,'Licence Info'!$C$105:$DW$105,FALSE))-Z50)</f>
        <v>207.07600000000002</v>
      </c>
      <c r="AA112" s="62">
        <f ca="1">MAX(0,OFFSET(Licence_IBEC,MATCH($B112,'Licence Info'!$B$40:$B$63,FALSE),MATCH(Control!AA$101,'Licence Info'!$C$37:$DW$37,FALSE))*$C$9+OFFSET(Licence_Subst,MATCH($B112,'Licence Info'!$B$74:$B$97,FALSE),MATCH(Control!AA$101,'Licence Info'!$C$71:$DW$71,FALSE))*$C$9+OFFSET(Licence_OIEC,MATCH($B112,'Licence Info'!$B$108:$B$131,FALSE),MATCH(Control!AA$101,'Licence Info'!$C$105:$DW$105,FALSE))-AA50)</f>
        <v>207.07600000000002</v>
      </c>
      <c r="AB112" s="62">
        <f ca="1">MAX(0,OFFSET(Licence_IBEC,MATCH($B112,'Licence Info'!$B$40:$B$63,FALSE),MATCH(Control!AB$101,'Licence Info'!$C$37:$DW$37,FALSE))*$C$9+OFFSET(Licence_Subst,MATCH($B112,'Licence Info'!$B$74:$B$97,FALSE),MATCH(Control!AB$101,'Licence Info'!$C$71:$DW$71,FALSE))*$C$9+OFFSET(Licence_OIEC,MATCH($B112,'Licence Info'!$B$108:$B$131,FALSE),MATCH(Control!AB$101,'Licence Info'!$C$105:$DW$105,FALSE))-AB50)</f>
        <v>207.07600000000002</v>
      </c>
      <c r="AC112" s="62">
        <f ca="1">MAX(0,OFFSET(Licence_IBEC,MATCH($B112,'Licence Info'!$B$40:$B$63,FALSE),MATCH(Control!AC$101,'Licence Info'!$C$37:$DW$37,FALSE))*$C$9+OFFSET(Licence_Subst,MATCH($B112,'Licence Info'!$B$74:$B$97,FALSE),MATCH(Control!AC$101,'Licence Info'!$C$71:$DW$71,FALSE))*$C$9+OFFSET(Licence_OIEC,MATCH($B112,'Licence Info'!$B$108:$B$131,FALSE),MATCH(Control!AC$101,'Licence Info'!$C$105:$DW$105,FALSE))-AC50)</f>
        <v>207.07600000000002</v>
      </c>
      <c r="AD112" s="62">
        <f ca="1">MAX(0,OFFSET(Licence_IBEC,MATCH($B112,'Licence Info'!$B$40:$B$63,FALSE),MATCH(Control!AD$101,'Licence Info'!$C$37:$DW$37,FALSE))*$C$9+OFFSET(Licence_Subst,MATCH($B112,'Licence Info'!$B$74:$B$97,FALSE),MATCH(Control!AD$101,'Licence Info'!$C$71:$DW$71,FALSE))*$C$9+OFFSET(Licence_OIEC,MATCH($B112,'Licence Info'!$B$108:$B$131,FALSE),MATCH(Control!AD$101,'Licence Info'!$C$105:$DW$105,FALSE))-AD50)</f>
        <v>207.07600000000002</v>
      </c>
      <c r="AE112" s="62">
        <f ca="1">MAX(0,OFFSET(Licence_IBEC,MATCH($B112,'Licence Info'!$B$40:$B$63,FALSE),MATCH(Control!AE$101,'Licence Info'!$C$37:$DW$37,FALSE))*$C$9+OFFSET(Licence_Subst,MATCH($B112,'Licence Info'!$B$74:$B$97,FALSE),MATCH(Control!AE$101,'Licence Info'!$C$71:$DW$71,FALSE))*$C$9+OFFSET(Licence_OIEC,MATCH($B112,'Licence Info'!$B$108:$B$131,FALSE),MATCH(Control!AE$101,'Licence Info'!$C$105:$DW$105,FALSE))-AE50)</f>
        <v>207.07600000000002</v>
      </c>
      <c r="AF112" s="62">
        <f ca="1">MAX(0,OFFSET(Licence_IBEC,MATCH($B112,'Licence Info'!$B$40:$B$63,FALSE),MATCH(Control!AF$101,'Licence Info'!$C$37:$DW$37,FALSE))*$C$9+OFFSET(Licence_Subst,MATCH($B112,'Licence Info'!$B$74:$B$97,FALSE),MATCH(Control!AF$101,'Licence Info'!$C$71:$DW$71,FALSE))*$C$9+OFFSET(Licence_OIEC,MATCH($B112,'Licence Info'!$B$108:$B$131,FALSE),MATCH(Control!AF$101,'Licence Info'!$C$105:$DW$105,FALSE))-AF50)</f>
        <v>207.07600000000002</v>
      </c>
      <c r="AG112" s="62">
        <f ca="1">MAX(0,OFFSET(Licence_IBEC,MATCH($B112,'Licence Info'!$B$40:$B$63,FALSE),MATCH(Control!AG$101,'Licence Info'!$C$37:$DW$37,FALSE))*$C$9+OFFSET(Licence_Subst,MATCH($B112,'Licence Info'!$B$74:$B$97,FALSE),MATCH(Control!AG$101,'Licence Info'!$C$71:$DW$71,FALSE))*$C$9+OFFSET(Licence_OIEC,MATCH($B112,'Licence Info'!$B$108:$B$131,FALSE),MATCH(Control!AG$101,'Licence Info'!$C$105:$DW$105,FALSE))-AG50)</f>
        <v>207.07600000000002</v>
      </c>
      <c r="AH112" s="62">
        <f ca="1">MAX(0,OFFSET(Licence_IBEC,MATCH($B112,'Licence Info'!$B$40:$B$63,FALSE),MATCH(Control!AH$101,'Licence Info'!$C$37:$DW$37,FALSE))*$C$9+OFFSET(Licence_Subst,MATCH($B112,'Licence Info'!$B$74:$B$97,FALSE),MATCH(Control!AH$101,'Licence Info'!$C$71:$DW$71,FALSE))*$C$9+OFFSET(Licence_OIEC,MATCH($B112,'Licence Info'!$B$108:$B$131,FALSE),MATCH(Control!AH$101,'Licence Info'!$C$105:$DW$105,FALSE))-AH50)</f>
        <v>207.07600000000002</v>
      </c>
      <c r="AI112" s="62">
        <f ca="1">MAX(0,OFFSET(Licence_IBEC,MATCH($B112,'Licence Info'!$B$40:$B$63,FALSE),MATCH(Control!AI$101,'Licence Info'!$C$37:$DW$37,FALSE))*$C$9+OFFSET(Licence_Subst,MATCH($B112,'Licence Info'!$B$74:$B$97,FALSE),MATCH(Control!AI$101,'Licence Info'!$C$71:$DW$71,FALSE))*$C$9+OFFSET(Licence_OIEC,MATCH($B112,'Licence Info'!$B$108:$B$131,FALSE),MATCH(Control!AI$101,'Licence Info'!$C$105:$DW$105,FALSE))-AI50)</f>
        <v>207.07600000000002</v>
      </c>
      <c r="AJ112" s="62">
        <f ca="1">MAX(0,OFFSET(Licence_IBEC,MATCH($B112,'Licence Info'!$B$40:$B$63,FALSE),MATCH(Control!AJ$101,'Licence Info'!$C$37:$DW$37,FALSE))*$C$9+OFFSET(Licence_Subst,MATCH($B112,'Licence Info'!$B$74:$B$97,FALSE),MATCH(Control!AJ$101,'Licence Info'!$C$71:$DW$71,FALSE))*$C$9+OFFSET(Licence_OIEC,MATCH($B112,'Licence Info'!$B$108:$B$131,FALSE),MATCH(Control!AJ$101,'Licence Info'!$C$105:$DW$105,FALSE))-AJ50)</f>
        <v>207.07600000000002</v>
      </c>
      <c r="AK112" s="62">
        <f ca="1">MAX(0,OFFSET(Licence_IBEC,MATCH($B112,'Licence Info'!$B$40:$B$63,FALSE),MATCH(Control!AK$101,'Licence Info'!$C$37:$DW$37,FALSE))*$C$9+OFFSET(Licence_Subst,MATCH($B112,'Licence Info'!$B$74:$B$97,FALSE),MATCH(Control!AK$101,'Licence Info'!$C$71:$DW$71,FALSE))*$C$9+OFFSET(Licence_OIEC,MATCH($B112,'Licence Info'!$B$108:$B$131,FALSE),MATCH(Control!AK$101,'Licence Info'!$C$105:$DW$105,FALSE))-AK50)</f>
        <v>207.07600000000002</v>
      </c>
      <c r="AL112" s="62">
        <f ca="1">MAX(0,OFFSET(Licence_IBEC,MATCH($B112,'Licence Info'!$B$40:$B$63,FALSE),MATCH(Control!AL$101,'Licence Info'!$C$37:$DW$37,FALSE))*$C$9+OFFSET(Licence_Subst,MATCH($B112,'Licence Info'!$B$74:$B$97,FALSE),MATCH(Control!AL$101,'Licence Info'!$C$71:$DW$71,FALSE))*$C$9+OFFSET(Licence_OIEC,MATCH($B112,'Licence Info'!$B$108:$B$131,FALSE),MATCH(Control!AL$101,'Licence Info'!$C$105:$DW$105,FALSE))-AL50)</f>
        <v>207.07600000000002</v>
      </c>
      <c r="AM112" s="62">
        <f ca="1">MAX(0,OFFSET(Licence_IBEC,MATCH($B112,'Licence Info'!$B$40:$B$63,FALSE),MATCH(Control!AM$101,'Licence Info'!$C$37:$DW$37,FALSE))*$C$9+OFFSET(Licence_Subst,MATCH($B112,'Licence Info'!$B$74:$B$97,FALSE),MATCH(Control!AM$101,'Licence Info'!$C$71:$DW$71,FALSE))*$C$9+OFFSET(Licence_OIEC,MATCH($B112,'Licence Info'!$B$108:$B$131,FALSE),MATCH(Control!AM$101,'Licence Info'!$C$105:$DW$105,FALSE))-AM50)</f>
        <v>279.67600000000004</v>
      </c>
      <c r="AN112" s="62">
        <f ca="1">MAX(0,OFFSET(Licence_IBEC,MATCH($B112,'Licence Info'!$B$40:$B$63,FALSE),MATCH(Control!AN$101,'Licence Info'!$C$37:$DW$37,FALSE))*$C$9+OFFSET(Licence_Subst,MATCH($B112,'Licence Info'!$B$74:$B$97,FALSE),MATCH(Control!AN$101,'Licence Info'!$C$71:$DW$71,FALSE))*$C$9+OFFSET(Licence_OIEC,MATCH($B112,'Licence Info'!$B$108:$B$131,FALSE),MATCH(Control!AN$101,'Licence Info'!$C$105:$DW$105,FALSE))-AN50)</f>
        <v>279.67600000000004</v>
      </c>
      <c r="AO112" s="62">
        <f ca="1">MAX(0,OFFSET(Licence_IBEC,MATCH($B112,'Licence Info'!$B$40:$B$63,FALSE),MATCH(Control!AO$101,'Licence Info'!$C$37:$DW$37,FALSE))*$C$9+OFFSET(Licence_Subst,MATCH($B112,'Licence Info'!$B$74:$B$97,FALSE),MATCH(Control!AO$101,'Licence Info'!$C$71:$DW$71,FALSE))*$C$9+OFFSET(Licence_OIEC,MATCH($B112,'Licence Info'!$B$108:$B$131,FALSE),MATCH(Control!AO$101,'Licence Info'!$C$105:$DW$105,FALSE))-AO50)</f>
        <v>279.67600000000004</v>
      </c>
      <c r="AP112" s="62">
        <f ca="1">MAX(0,OFFSET(Licence_IBEC,MATCH($B112,'Licence Info'!$B$40:$B$63,FALSE),MATCH(Control!AP$101,'Licence Info'!$C$37:$DW$37,FALSE))*$C$9+OFFSET(Licence_Subst,MATCH($B112,'Licence Info'!$B$74:$B$97,FALSE),MATCH(Control!AP$101,'Licence Info'!$C$71:$DW$71,FALSE))*$C$9+OFFSET(Licence_OIEC,MATCH($B112,'Licence Info'!$B$108:$B$131,FALSE),MATCH(Control!AP$101,'Licence Info'!$C$105:$DW$105,FALSE))-AP50)</f>
        <v>279.67600000000004</v>
      </c>
      <c r="AQ112" s="62">
        <f ca="1">MAX(0,OFFSET(Licence_IBEC,MATCH($B112,'Licence Info'!$B$40:$B$63,FALSE),MATCH(Control!AQ$101,'Licence Info'!$C$37:$DW$37,FALSE))*$C$9+OFFSET(Licence_Subst,MATCH($B112,'Licence Info'!$B$74:$B$97,FALSE),MATCH(Control!AQ$101,'Licence Info'!$C$71:$DW$71,FALSE))*$C$9+OFFSET(Licence_OIEC,MATCH($B112,'Licence Info'!$B$108:$B$131,FALSE),MATCH(Control!AQ$101,'Licence Info'!$C$105:$DW$105,FALSE))-AQ50)</f>
        <v>629.67600000000004</v>
      </c>
      <c r="AR112" s="62">
        <f ca="1">MAX(0,OFFSET(Licence_IBEC,MATCH($B112,'Licence Info'!$B$40:$B$63,FALSE),MATCH(Control!AR$101,'Licence Info'!$C$37:$DW$37,FALSE))*$C$9+OFFSET(Licence_Subst,MATCH($B112,'Licence Info'!$B$74:$B$97,FALSE),MATCH(Control!AR$101,'Licence Info'!$C$71:$DW$71,FALSE))*$C$9+OFFSET(Licence_OIEC,MATCH($B112,'Licence Info'!$B$108:$B$131,FALSE),MATCH(Control!AR$101,'Licence Info'!$C$105:$DW$105,FALSE))-AR50)</f>
        <v>629.67600000000004</v>
      </c>
      <c r="AS112" s="62">
        <f ca="1">MAX(0,OFFSET(Licence_IBEC,MATCH($B112,'Licence Info'!$B$40:$B$63,FALSE),MATCH(Control!AS$101,'Licence Info'!$C$37:$DW$37,FALSE))*$C$9+OFFSET(Licence_Subst,MATCH($B112,'Licence Info'!$B$74:$B$97,FALSE),MATCH(Control!AS$101,'Licence Info'!$C$71:$DW$71,FALSE))*$C$9+OFFSET(Licence_OIEC,MATCH($B112,'Licence Info'!$B$108:$B$131,FALSE),MATCH(Control!AS$101,'Licence Info'!$C$105:$DW$105,FALSE))-AS50)</f>
        <v>629.67600000000004</v>
      </c>
      <c r="AT112" s="62">
        <f ca="1">MAX(0,OFFSET(Licence_IBEC,MATCH($B112,'Licence Info'!$B$40:$B$63,FALSE),MATCH(Control!AT$101,'Licence Info'!$C$37:$DW$37,FALSE))*$C$9+OFFSET(Licence_Subst,MATCH($B112,'Licence Info'!$B$74:$B$97,FALSE),MATCH(Control!AT$101,'Licence Info'!$C$71:$DW$71,FALSE))*$C$9+OFFSET(Licence_OIEC,MATCH($B112,'Licence Info'!$B$108:$B$131,FALSE),MATCH(Control!AT$101,'Licence Info'!$C$105:$DW$105,FALSE))-AT50)</f>
        <v>629.67600000000004</v>
      </c>
      <c r="AU112" s="62">
        <f ca="1">MAX(0,OFFSET(Licence_IBEC,MATCH($B112,'Licence Info'!$B$40:$B$63,FALSE),MATCH(Control!AU$101,'Licence Info'!$C$37:$DW$37,FALSE))*$C$9+OFFSET(Licence_Subst,MATCH($B112,'Licence Info'!$B$74:$B$97,FALSE),MATCH(Control!AU$101,'Licence Info'!$C$71:$DW$71,FALSE))*$C$9+OFFSET(Licence_OIEC,MATCH($B112,'Licence Info'!$B$108:$B$131,FALSE),MATCH(Control!AU$101,'Licence Info'!$C$105:$DW$105,FALSE))-AU50)</f>
        <v>629.67600000000004</v>
      </c>
      <c r="AV112" s="62">
        <f ca="1">MAX(0,OFFSET(Licence_IBEC,MATCH($B112,'Licence Info'!$B$40:$B$63,FALSE),MATCH(Control!AV$101,'Licence Info'!$C$37:$DW$37,FALSE))*$C$9+OFFSET(Licence_Subst,MATCH($B112,'Licence Info'!$B$74:$B$97,FALSE),MATCH(Control!AV$101,'Licence Info'!$C$71:$DW$71,FALSE))*$C$9+OFFSET(Licence_OIEC,MATCH($B112,'Licence Info'!$B$108:$B$131,FALSE),MATCH(Control!AV$101,'Licence Info'!$C$105:$DW$105,FALSE))-AV50)</f>
        <v>629.67600000000004</v>
      </c>
      <c r="AW112" s="62">
        <f ca="1">MAX(0,OFFSET(Licence_IBEC,MATCH($B112,'Licence Info'!$B$40:$B$63,FALSE),MATCH(Control!AW$101,'Licence Info'!$C$37:$DW$37,FALSE))*$C$9+OFFSET(Licence_Subst,MATCH($B112,'Licence Info'!$B$74:$B$97,FALSE),MATCH(Control!AW$101,'Licence Info'!$C$71:$DW$71,FALSE))*$C$9+OFFSET(Licence_OIEC,MATCH($B112,'Licence Info'!$B$108:$B$131,FALSE),MATCH(Control!AW$101,'Licence Info'!$C$105:$DW$105,FALSE))-AW50)</f>
        <v>629.67600000000004</v>
      </c>
      <c r="AX112" s="62">
        <f ca="1">MAX(0,OFFSET(Licence_IBEC,MATCH($B112,'Licence Info'!$B$40:$B$63,FALSE),MATCH(Control!AX$101,'Licence Info'!$C$37:$DW$37,FALSE))*$C$9+OFFSET(Licence_Subst,MATCH($B112,'Licence Info'!$B$74:$B$97,FALSE),MATCH(Control!AX$101,'Licence Info'!$C$71:$DW$71,FALSE))*$C$9+OFFSET(Licence_OIEC,MATCH($B112,'Licence Info'!$B$108:$B$131,FALSE),MATCH(Control!AX$101,'Licence Info'!$C$105:$DW$105,FALSE))-AX50)</f>
        <v>629.67600000000004</v>
      </c>
      <c r="AY112" s="62">
        <f ca="1">MAX(0,OFFSET(Licence_IBEC,MATCH($B112,'Licence Info'!$B$40:$B$63,FALSE),MATCH(Control!AY$101,'Licence Info'!$C$37:$DW$37,FALSE))*$C$9+OFFSET(Licence_Subst,MATCH($B112,'Licence Info'!$B$74:$B$97,FALSE),MATCH(Control!AY$101,'Licence Info'!$C$71:$DW$71,FALSE))*$C$9+OFFSET(Licence_OIEC,MATCH($B112,'Licence Info'!$B$108:$B$131,FALSE),MATCH(Control!AY$101,'Licence Info'!$C$105:$DW$105,FALSE))-AY50)</f>
        <v>629.67600000000004</v>
      </c>
      <c r="AZ112" s="62">
        <f ca="1">MAX(0,OFFSET(Licence_IBEC,MATCH($B112,'Licence Info'!$B$40:$B$63,FALSE),MATCH(Control!AZ$101,'Licence Info'!$C$37:$DW$37,FALSE))*$C$9+OFFSET(Licence_Subst,MATCH($B112,'Licence Info'!$B$74:$B$97,FALSE),MATCH(Control!AZ$101,'Licence Info'!$C$71:$DW$71,FALSE))*$C$9+OFFSET(Licence_OIEC,MATCH($B112,'Licence Info'!$B$108:$B$131,FALSE),MATCH(Control!AZ$101,'Licence Info'!$C$105:$DW$105,FALSE))-AZ50)</f>
        <v>629.67600000000004</v>
      </c>
      <c r="BA112" s="62">
        <f ca="1">MAX(0,OFFSET(Licence_IBEC,MATCH($B112,'Licence Info'!$B$40:$B$63,FALSE),MATCH(Control!BA$101,'Licence Info'!$C$37:$DW$37,FALSE))*$C$9+OFFSET(Licence_Subst,MATCH($B112,'Licence Info'!$B$74:$B$97,FALSE),MATCH(Control!BA$101,'Licence Info'!$C$71:$DW$71,FALSE))*$C$9+OFFSET(Licence_OIEC,MATCH($B112,'Licence Info'!$B$108:$B$131,FALSE),MATCH(Control!BA$101,'Licence Info'!$C$105:$DW$105,FALSE))-BA50)</f>
        <v>629.67600000000004</v>
      </c>
      <c r="BB112" s="62">
        <f ca="1">MAX(0,OFFSET(Licence_IBEC,MATCH($B112,'Licence Info'!$B$40:$B$63,FALSE),MATCH(Control!BB$101,'Licence Info'!$C$37:$DW$37,FALSE))*$C$9+OFFSET(Licence_Subst,MATCH($B112,'Licence Info'!$B$74:$B$97,FALSE),MATCH(Control!BB$101,'Licence Info'!$C$71:$DW$71,FALSE))*$C$9+OFFSET(Licence_OIEC,MATCH($B112,'Licence Info'!$B$108:$B$131,FALSE),MATCH(Control!BB$101,'Licence Info'!$C$105:$DW$105,FALSE))-BB50)</f>
        <v>629.67600000000004</v>
      </c>
      <c r="BC112" s="62">
        <f ca="1">MAX(0,OFFSET(Licence_IBEC,MATCH($B112,'Licence Info'!$B$40:$B$63,FALSE),MATCH(Control!BC$101,'Licence Info'!$C$37:$DW$37,FALSE))*$C$9+OFFSET(Licence_Subst,MATCH($B112,'Licence Info'!$B$74:$B$97,FALSE),MATCH(Control!BC$101,'Licence Info'!$C$71:$DW$71,FALSE))*$C$9+OFFSET(Licence_OIEC,MATCH($B112,'Licence Info'!$B$108:$B$131,FALSE),MATCH(Control!BC$101,'Licence Info'!$C$105:$DW$105,FALSE))-BC50)</f>
        <v>629.67600000000004</v>
      </c>
      <c r="BD112" s="62">
        <f ca="1">MAX(0,OFFSET(Licence_IBEC,MATCH($B112,'Licence Info'!$B$40:$B$63,FALSE),MATCH(Control!BD$101,'Licence Info'!$C$37:$DW$37,FALSE))*$C$9+OFFSET(Licence_Subst,MATCH($B112,'Licence Info'!$B$74:$B$97,FALSE),MATCH(Control!BD$101,'Licence Info'!$C$71:$DW$71,FALSE))*$C$9+OFFSET(Licence_OIEC,MATCH($B112,'Licence Info'!$B$108:$B$131,FALSE),MATCH(Control!BD$101,'Licence Info'!$C$105:$DW$105,FALSE))-BD50)</f>
        <v>629.67600000000004</v>
      </c>
      <c r="BE112" s="62">
        <f ca="1">MAX(0,OFFSET(Licence_IBEC,MATCH($B112,'Licence Info'!$B$40:$B$63,FALSE),MATCH(Control!BE$101,'Licence Info'!$C$37:$DW$37,FALSE))*$C$9+OFFSET(Licence_Subst,MATCH($B112,'Licence Info'!$B$74:$B$97,FALSE),MATCH(Control!BE$101,'Licence Info'!$C$71:$DW$71,FALSE))*$C$9+OFFSET(Licence_OIEC,MATCH($B112,'Licence Info'!$B$108:$B$131,FALSE),MATCH(Control!BE$101,'Licence Info'!$C$105:$DW$105,FALSE))-BE50)</f>
        <v>629.67600000000004</v>
      </c>
      <c r="BF112" s="62">
        <f ca="1">MAX(0,OFFSET(Licence_IBEC,MATCH($B112,'Licence Info'!$B$40:$B$63,FALSE),MATCH(Control!BF$101,'Licence Info'!$C$37:$DW$37,FALSE))*$C$9+OFFSET(Licence_Subst,MATCH($B112,'Licence Info'!$B$74:$B$97,FALSE),MATCH(Control!BF$101,'Licence Info'!$C$71:$DW$71,FALSE))*$C$9+OFFSET(Licence_OIEC,MATCH($B112,'Licence Info'!$B$108:$B$131,FALSE),MATCH(Control!BF$101,'Licence Info'!$C$105:$DW$105,FALSE))-BF50)</f>
        <v>629.67600000000004</v>
      </c>
      <c r="BG112" s="62">
        <f ca="1">MAX(0,OFFSET(Licence_IBEC,MATCH($B112,'Licence Info'!$B$40:$B$63,FALSE),MATCH(Control!BG$101,'Licence Info'!$C$37:$DW$37,FALSE))*$C$9+OFFSET(Licence_Subst,MATCH($B112,'Licence Info'!$B$74:$B$97,FALSE),MATCH(Control!BG$101,'Licence Info'!$C$71:$DW$71,FALSE))*$C$9+OFFSET(Licence_OIEC,MATCH($B112,'Licence Info'!$B$108:$B$131,FALSE),MATCH(Control!BG$101,'Licence Info'!$C$105:$DW$105,FALSE))-BG50)</f>
        <v>629.67600000000004</v>
      </c>
      <c r="BH112" s="62">
        <f ca="1">MAX(0,OFFSET(Licence_IBEC,MATCH($B112,'Licence Info'!$B$40:$B$63,FALSE),MATCH(Control!BH$101,'Licence Info'!$C$37:$DW$37,FALSE))*$C$9+OFFSET(Licence_Subst,MATCH($B112,'Licence Info'!$B$74:$B$97,FALSE),MATCH(Control!BH$101,'Licence Info'!$C$71:$DW$71,FALSE))*$C$9+OFFSET(Licence_OIEC,MATCH($B112,'Licence Info'!$B$108:$B$131,FALSE),MATCH(Control!BH$101,'Licence Info'!$C$105:$DW$105,FALSE))-BH50)</f>
        <v>629.67600000000004</v>
      </c>
      <c r="BI112" s="62">
        <f ca="1">MAX(0,OFFSET(Licence_IBEC,MATCH($B112,'Licence Info'!$B$40:$B$63,FALSE),MATCH(Control!BI$101,'Licence Info'!$C$37:$DW$37,FALSE))*$C$9+OFFSET(Licence_Subst,MATCH($B112,'Licence Info'!$B$74:$B$97,FALSE),MATCH(Control!BI$101,'Licence Info'!$C$71:$DW$71,FALSE))*$C$9+OFFSET(Licence_OIEC,MATCH($B112,'Licence Info'!$B$108:$B$131,FALSE),MATCH(Control!BI$101,'Licence Info'!$C$105:$DW$105,FALSE))-BI50)</f>
        <v>629.67600000000004</v>
      </c>
      <c r="BJ112" s="62">
        <f ca="1">MAX(0,OFFSET(Licence_IBEC,MATCH($B112,'Licence Info'!$B$40:$B$63,FALSE),MATCH(Control!BJ$101,'Licence Info'!$C$37:$DW$37,FALSE))*$C$9+OFFSET(Licence_Subst,MATCH($B112,'Licence Info'!$B$74:$B$97,FALSE),MATCH(Control!BJ$101,'Licence Info'!$C$71:$DW$71,FALSE))*$C$9+OFFSET(Licence_OIEC,MATCH($B112,'Licence Info'!$B$108:$B$131,FALSE),MATCH(Control!BJ$101,'Licence Info'!$C$105:$DW$105,FALSE))-BJ50)</f>
        <v>629.67600000000004</v>
      </c>
      <c r="BK112" s="62">
        <f ca="1">MAX(0,OFFSET(Licence_IBEC,MATCH($B112,'Licence Info'!$B$40:$B$63,FALSE),MATCH(Control!BK$101,'Licence Info'!$C$37:$DW$37,FALSE))*$C$9+OFFSET(Licence_Subst,MATCH($B112,'Licence Info'!$B$74:$B$97,FALSE),MATCH(Control!BK$101,'Licence Info'!$C$71:$DW$71,FALSE))*$C$9+OFFSET(Licence_OIEC,MATCH($B112,'Licence Info'!$B$108:$B$131,FALSE),MATCH(Control!BK$101,'Licence Info'!$C$105:$DW$105,FALSE))-BK50)</f>
        <v>629.67600000000004</v>
      </c>
    </row>
    <row r="113" spans="2:63" x14ac:dyDescent="0.2">
      <c r="B113" s="23" t="str">
        <f t="shared" si="13"/>
        <v>Dynevor Arms</v>
      </c>
      <c r="C113" s="62">
        <f ca="1">MAX(0,OFFSET(Licence_IBEC,MATCH($B113,'Licence Info'!$B$40:$B$63,FALSE),MATCH(Control!C$101,'Licence Info'!$C$37:$DW$37,FALSE))*$C$9+OFFSET(Licence_Subst,MATCH($B113,'Licence Info'!$B$74:$B$97,FALSE),MATCH(Control!C$101,'Licence Info'!$C$71:$DW$71,FALSE))*$C$9+OFFSET(Licence_OIEC,MATCH($B113,'Licence Info'!$B$108:$B$131,FALSE),MATCH(Control!C$101,'Licence Info'!$C$105:$DW$105,FALSE))-C51)</f>
        <v>44.1</v>
      </c>
      <c r="D113" s="62">
        <f ca="1">MAX(0,OFFSET(Licence_IBEC,MATCH($B113,'Licence Info'!$B$40:$B$63,FALSE),MATCH(Control!D$101,'Licence Info'!$C$37:$DW$37,FALSE))*$C$9+OFFSET(Licence_Subst,MATCH($B113,'Licence Info'!$B$74:$B$97,FALSE),MATCH(Control!D$101,'Licence Info'!$C$71:$DW$71,FALSE))*$C$9+OFFSET(Licence_OIEC,MATCH($B113,'Licence Info'!$B$108:$B$131,FALSE),MATCH(Control!D$101,'Licence Info'!$C$105:$DW$105,FALSE))-D51)</f>
        <v>44.1</v>
      </c>
      <c r="E113" s="62">
        <f ca="1">MAX(0,OFFSET(Licence_IBEC,MATCH($B113,'Licence Info'!$B$40:$B$63,FALSE),MATCH(Control!E$101,'Licence Info'!$C$37:$DW$37,FALSE))*$C$9+OFFSET(Licence_Subst,MATCH($B113,'Licence Info'!$B$74:$B$97,FALSE),MATCH(Control!E$101,'Licence Info'!$C$71:$DW$71,FALSE))*$C$9+OFFSET(Licence_OIEC,MATCH($B113,'Licence Info'!$B$108:$B$131,FALSE),MATCH(Control!E$101,'Licence Info'!$C$105:$DW$105,FALSE))-E51)</f>
        <v>44.1</v>
      </c>
      <c r="F113" s="62">
        <f ca="1">MAX(0,OFFSET(Licence_IBEC,MATCH($B113,'Licence Info'!$B$40:$B$63,FALSE),MATCH(Control!F$101,'Licence Info'!$C$37:$DW$37,FALSE))*$C$9+OFFSET(Licence_Subst,MATCH($B113,'Licence Info'!$B$74:$B$97,FALSE),MATCH(Control!F$101,'Licence Info'!$C$71:$DW$71,FALSE))*$C$9+OFFSET(Licence_OIEC,MATCH($B113,'Licence Info'!$B$108:$B$131,FALSE),MATCH(Control!F$101,'Licence Info'!$C$105:$DW$105,FALSE))-F51)</f>
        <v>44.1</v>
      </c>
      <c r="G113" s="62">
        <f ca="1">MAX(0,OFFSET(Licence_IBEC,MATCH($B113,'Licence Info'!$B$40:$B$63,FALSE),MATCH(Control!G$101,'Licence Info'!$C$37:$DW$37,FALSE))*$C$9+OFFSET(Licence_Subst,MATCH($B113,'Licence Info'!$B$74:$B$97,FALSE),MATCH(Control!G$101,'Licence Info'!$C$71:$DW$71,FALSE))*$C$9+OFFSET(Licence_OIEC,MATCH($B113,'Licence Info'!$B$108:$B$131,FALSE),MATCH(Control!G$101,'Licence Info'!$C$105:$DW$105,FALSE))-G51)</f>
        <v>44.1</v>
      </c>
      <c r="H113" s="62">
        <f ca="1">MAX(0,OFFSET(Licence_IBEC,MATCH($B113,'Licence Info'!$B$40:$B$63,FALSE),MATCH(Control!H$101,'Licence Info'!$C$37:$DW$37,FALSE))*$C$9+OFFSET(Licence_Subst,MATCH($B113,'Licence Info'!$B$74:$B$97,FALSE),MATCH(Control!H$101,'Licence Info'!$C$71:$DW$71,FALSE))*$C$9+OFFSET(Licence_OIEC,MATCH($B113,'Licence Info'!$B$108:$B$131,FALSE),MATCH(Control!H$101,'Licence Info'!$C$105:$DW$105,FALSE))-H51)</f>
        <v>44.1</v>
      </c>
      <c r="I113" s="62">
        <f ca="1">MAX(0,OFFSET(Licence_IBEC,MATCH($B113,'Licence Info'!$B$40:$B$63,FALSE),MATCH(Control!I$101,'Licence Info'!$C$37:$DW$37,FALSE))*$C$9+OFFSET(Licence_Subst,MATCH($B113,'Licence Info'!$B$74:$B$97,FALSE),MATCH(Control!I$101,'Licence Info'!$C$71:$DW$71,FALSE))*$C$9+OFFSET(Licence_OIEC,MATCH($B113,'Licence Info'!$B$108:$B$131,FALSE),MATCH(Control!I$101,'Licence Info'!$C$105:$DW$105,FALSE))-I51)</f>
        <v>44.1</v>
      </c>
      <c r="J113" s="62">
        <f ca="1">MAX(0,OFFSET(Licence_IBEC,MATCH($B113,'Licence Info'!$B$40:$B$63,FALSE),MATCH(Control!J$101,'Licence Info'!$C$37:$DW$37,FALSE))*$C$9+OFFSET(Licence_Subst,MATCH($B113,'Licence Info'!$B$74:$B$97,FALSE),MATCH(Control!J$101,'Licence Info'!$C$71:$DW$71,FALSE))*$C$9+OFFSET(Licence_OIEC,MATCH($B113,'Licence Info'!$B$108:$B$131,FALSE),MATCH(Control!J$101,'Licence Info'!$C$105:$DW$105,FALSE))-J51)</f>
        <v>44.1</v>
      </c>
      <c r="K113" s="62">
        <f ca="1">MAX(0,OFFSET(Licence_IBEC,MATCH($B113,'Licence Info'!$B$40:$B$63,FALSE),MATCH(Control!K$101,'Licence Info'!$C$37:$DW$37,FALSE))*$C$9+OFFSET(Licence_Subst,MATCH($B113,'Licence Info'!$B$74:$B$97,FALSE),MATCH(Control!K$101,'Licence Info'!$C$71:$DW$71,FALSE))*$C$9+OFFSET(Licence_OIEC,MATCH($B113,'Licence Info'!$B$108:$B$131,FALSE),MATCH(Control!K$101,'Licence Info'!$C$105:$DW$105,FALSE))-K51)</f>
        <v>44.1</v>
      </c>
      <c r="L113" s="62">
        <f ca="1">MAX(0,OFFSET(Licence_IBEC,MATCH($B113,'Licence Info'!$B$40:$B$63,FALSE),MATCH(Control!L$101,'Licence Info'!$C$37:$DW$37,FALSE))*$C$9+OFFSET(Licence_Subst,MATCH($B113,'Licence Info'!$B$74:$B$97,FALSE),MATCH(Control!L$101,'Licence Info'!$C$71:$DW$71,FALSE))*$C$9+OFFSET(Licence_OIEC,MATCH($B113,'Licence Info'!$B$108:$B$131,FALSE),MATCH(Control!L$101,'Licence Info'!$C$105:$DW$105,FALSE))-L51)</f>
        <v>44.1</v>
      </c>
      <c r="M113" s="62">
        <f ca="1">MAX(0,OFFSET(Licence_IBEC,MATCH($B113,'Licence Info'!$B$40:$B$63,FALSE),MATCH(Control!M$101,'Licence Info'!$C$37:$DW$37,FALSE))*$C$9+OFFSET(Licence_Subst,MATCH($B113,'Licence Info'!$B$74:$B$97,FALSE),MATCH(Control!M$101,'Licence Info'!$C$71:$DW$71,FALSE))*$C$9+OFFSET(Licence_OIEC,MATCH($B113,'Licence Info'!$B$108:$B$131,FALSE),MATCH(Control!M$101,'Licence Info'!$C$105:$DW$105,FALSE))-M51)</f>
        <v>44.1</v>
      </c>
      <c r="N113" s="62">
        <f ca="1">MAX(0,OFFSET(Licence_IBEC,MATCH($B113,'Licence Info'!$B$40:$B$63,FALSE),MATCH(Control!N$101,'Licence Info'!$C$37:$DW$37,FALSE))*$C$9+OFFSET(Licence_Subst,MATCH($B113,'Licence Info'!$B$74:$B$97,FALSE),MATCH(Control!N$101,'Licence Info'!$C$71:$DW$71,FALSE))*$C$9+OFFSET(Licence_OIEC,MATCH($B113,'Licence Info'!$B$108:$B$131,FALSE),MATCH(Control!N$101,'Licence Info'!$C$105:$DW$105,FALSE))-N51)</f>
        <v>44.1</v>
      </c>
      <c r="O113" s="62">
        <f ca="1">MAX(0,OFFSET(Licence_IBEC,MATCH($B113,'Licence Info'!$B$40:$B$63,FALSE),MATCH(Control!O$101,'Licence Info'!$C$37:$DW$37,FALSE))*$C$9+OFFSET(Licence_Subst,MATCH($B113,'Licence Info'!$B$74:$B$97,FALSE),MATCH(Control!O$101,'Licence Info'!$C$71:$DW$71,FALSE))*$C$9+OFFSET(Licence_OIEC,MATCH($B113,'Licence Info'!$B$108:$B$131,FALSE),MATCH(Control!O$101,'Licence Info'!$C$105:$DW$105,FALSE))-O51)</f>
        <v>44.1</v>
      </c>
      <c r="P113" s="62">
        <f ca="1">MAX(0,OFFSET(Licence_IBEC,MATCH($B113,'Licence Info'!$B$40:$B$63,FALSE),MATCH(Control!P$101,'Licence Info'!$C$37:$DW$37,FALSE))*$C$9+OFFSET(Licence_Subst,MATCH($B113,'Licence Info'!$B$74:$B$97,FALSE),MATCH(Control!P$101,'Licence Info'!$C$71:$DW$71,FALSE))*$C$9+OFFSET(Licence_OIEC,MATCH($B113,'Licence Info'!$B$108:$B$131,FALSE),MATCH(Control!P$101,'Licence Info'!$C$105:$DW$105,FALSE))-P51)</f>
        <v>44.1</v>
      </c>
      <c r="Q113" s="62">
        <f ca="1">MAX(0,OFFSET(Licence_IBEC,MATCH($B113,'Licence Info'!$B$40:$B$63,FALSE),MATCH(Control!Q$101,'Licence Info'!$C$37:$DW$37,FALSE))*$C$9+OFFSET(Licence_Subst,MATCH($B113,'Licence Info'!$B$74:$B$97,FALSE),MATCH(Control!Q$101,'Licence Info'!$C$71:$DW$71,FALSE))*$C$9+OFFSET(Licence_OIEC,MATCH($B113,'Licence Info'!$B$108:$B$131,FALSE),MATCH(Control!Q$101,'Licence Info'!$C$105:$DW$105,FALSE))-Q51)</f>
        <v>44.1</v>
      </c>
      <c r="R113" s="62">
        <f ca="1">MAX(0,OFFSET(Licence_IBEC,MATCH($B113,'Licence Info'!$B$40:$B$63,FALSE),MATCH(Control!R$101,'Licence Info'!$C$37:$DW$37,FALSE))*$C$9+OFFSET(Licence_Subst,MATCH($B113,'Licence Info'!$B$74:$B$97,FALSE),MATCH(Control!R$101,'Licence Info'!$C$71:$DW$71,FALSE))*$C$9+OFFSET(Licence_OIEC,MATCH($B113,'Licence Info'!$B$108:$B$131,FALSE),MATCH(Control!R$101,'Licence Info'!$C$105:$DW$105,FALSE))-R51)</f>
        <v>44.1</v>
      </c>
      <c r="S113" s="62">
        <f ca="1">MAX(0,OFFSET(Licence_IBEC,MATCH($B113,'Licence Info'!$B$40:$B$63,FALSE),MATCH(Control!S$101,'Licence Info'!$C$37:$DW$37,FALSE))*$C$9+OFFSET(Licence_Subst,MATCH($B113,'Licence Info'!$B$74:$B$97,FALSE),MATCH(Control!S$101,'Licence Info'!$C$71:$DW$71,FALSE))*$C$9+OFFSET(Licence_OIEC,MATCH($B113,'Licence Info'!$B$108:$B$131,FALSE),MATCH(Control!S$101,'Licence Info'!$C$105:$DW$105,FALSE))-S51)</f>
        <v>44.1</v>
      </c>
      <c r="T113" s="62">
        <f ca="1">MAX(0,OFFSET(Licence_IBEC,MATCH($B113,'Licence Info'!$B$40:$B$63,FALSE),MATCH(Control!T$101,'Licence Info'!$C$37:$DW$37,FALSE))*$C$9+OFFSET(Licence_Subst,MATCH($B113,'Licence Info'!$B$74:$B$97,FALSE),MATCH(Control!T$101,'Licence Info'!$C$71:$DW$71,FALSE))*$C$9+OFFSET(Licence_OIEC,MATCH($B113,'Licence Info'!$B$108:$B$131,FALSE),MATCH(Control!T$101,'Licence Info'!$C$105:$DW$105,FALSE))-T51)</f>
        <v>44.1</v>
      </c>
      <c r="U113" s="62">
        <f ca="1">MAX(0,OFFSET(Licence_IBEC,MATCH($B113,'Licence Info'!$B$40:$B$63,FALSE),MATCH(Control!U$101,'Licence Info'!$C$37:$DW$37,FALSE))*$C$9+OFFSET(Licence_Subst,MATCH($B113,'Licence Info'!$B$74:$B$97,FALSE),MATCH(Control!U$101,'Licence Info'!$C$71:$DW$71,FALSE))*$C$9+OFFSET(Licence_OIEC,MATCH($B113,'Licence Info'!$B$108:$B$131,FALSE),MATCH(Control!U$101,'Licence Info'!$C$105:$DW$105,FALSE))-U51)</f>
        <v>44.1</v>
      </c>
      <c r="V113" s="62">
        <f ca="1">MAX(0,OFFSET(Licence_IBEC,MATCH($B113,'Licence Info'!$B$40:$B$63,FALSE),MATCH(Control!V$101,'Licence Info'!$C$37:$DW$37,FALSE))*$C$9+OFFSET(Licence_Subst,MATCH($B113,'Licence Info'!$B$74:$B$97,FALSE),MATCH(Control!V$101,'Licence Info'!$C$71:$DW$71,FALSE))*$C$9+OFFSET(Licence_OIEC,MATCH($B113,'Licence Info'!$B$108:$B$131,FALSE),MATCH(Control!V$101,'Licence Info'!$C$105:$DW$105,FALSE))-V51)</f>
        <v>44.1</v>
      </c>
      <c r="W113" s="62">
        <f ca="1">MAX(0,OFFSET(Licence_IBEC,MATCH($B113,'Licence Info'!$B$40:$B$63,FALSE),MATCH(Control!W$101,'Licence Info'!$C$37:$DW$37,FALSE))*$C$9+OFFSET(Licence_Subst,MATCH($B113,'Licence Info'!$B$74:$B$97,FALSE),MATCH(Control!W$101,'Licence Info'!$C$71:$DW$71,FALSE))*$C$9+OFFSET(Licence_OIEC,MATCH($B113,'Licence Info'!$B$108:$B$131,FALSE),MATCH(Control!W$101,'Licence Info'!$C$105:$DW$105,FALSE))-W51)</f>
        <v>44.1</v>
      </c>
      <c r="X113" s="62">
        <f ca="1">MAX(0,OFFSET(Licence_IBEC,MATCH($B113,'Licence Info'!$B$40:$B$63,FALSE),MATCH(Control!X$101,'Licence Info'!$C$37:$DW$37,FALSE))*$C$9+OFFSET(Licence_Subst,MATCH($B113,'Licence Info'!$B$74:$B$97,FALSE),MATCH(Control!X$101,'Licence Info'!$C$71:$DW$71,FALSE))*$C$9+OFFSET(Licence_OIEC,MATCH($B113,'Licence Info'!$B$108:$B$131,FALSE),MATCH(Control!X$101,'Licence Info'!$C$105:$DW$105,FALSE))-X51)</f>
        <v>44.1</v>
      </c>
      <c r="Y113" s="62">
        <f ca="1">MAX(0,OFFSET(Licence_IBEC,MATCH($B113,'Licence Info'!$B$40:$B$63,FALSE),MATCH(Control!Y$101,'Licence Info'!$C$37:$DW$37,FALSE))*$C$9+OFFSET(Licence_Subst,MATCH($B113,'Licence Info'!$B$74:$B$97,FALSE),MATCH(Control!Y$101,'Licence Info'!$C$71:$DW$71,FALSE))*$C$9+OFFSET(Licence_OIEC,MATCH($B113,'Licence Info'!$B$108:$B$131,FALSE),MATCH(Control!Y$101,'Licence Info'!$C$105:$DW$105,FALSE))-Y51)</f>
        <v>44.1</v>
      </c>
      <c r="Z113" s="62">
        <f ca="1">MAX(0,OFFSET(Licence_IBEC,MATCH($B113,'Licence Info'!$B$40:$B$63,FALSE),MATCH(Control!Z$101,'Licence Info'!$C$37:$DW$37,FALSE))*$C$9+OFFSET(Licence_Subst,MATCH($B113,'Licence Info'!$B$74:$B$97,FALSE),MATCH(Control!Z$101,'Licence Info'!$C$71:$DW$71,FALSE))*$C$9+OFFSET(Licence_OIEC,MATCH($B113,'Licence Info'!$B$108:$B$131,FALSE),MATCH(Control!Z$101,'Licence Info'!$C$105:$DW$105,FALSE))-Z51)</f>
        <v>44.1</v>
      </c>
      <c r="AA113" s="62">
        <f ca="1">MAX(0,OFFSET(Licence_IBEC,MATCH($B113,'Licence Info'!$B$40:$B$63,FALSE),MATCH(Control!AA$101,'Licence Info'!$C$37:$DW$37,FALSE))*$C$9+OFFSET(Licence_Subst,MATCH($B113,'Licence Info'!$B$74:$B$97,FALSE),MATCH(Control!AA$101,'Licence Info'!$C$71:$DW$71,FALSE))*$C$9+OFFSET(Licence_OIEC,MATCH($B113,'Licence Info'!$B$108:$B$131,FALSE),MATCH(Control!AA$101,'Licence Info'!$C$105:$DW$105,FALSE))-AA51)</f>
        <v>44.1</v>
      </c>
      <c r="AB113" s="62">
        <f ca="1">MAX(0,OFFSET(Licence_IBEC,MATCH($B113,'Licence Info'!$B$40:$B$63,FALSE),MATCH(Control!AB$101,'Licence Info'!$C$37:$DW$37,FALSE))*$C$9+OFFSET(Licence_Subst,MATCH($B113,'Licence Info'!$B$74:$B$97,FALSE),MATCH(Control!AB$101,'Licence Info'!$C$71:$DW$71,FALSE))*$C$9+OFFSET(Licence_OIEC,MATCH($B113,'Licence Info'!$B$108:$B$131,FALSE),MATCH(Control!AB$101,'Licence Info'!$C$105:$DW$105,FALSE))-AB51)</f>
        <v>44.1</v>
      </c>
      <c r="AC113" s="62">
        <f ca="1">MAX(0,OFFSET(Licence_IBEC,MATCH($B113,'Licence Info'!$B$40:$B$63,FALSE),MATCH(Control!AC$101,'Licence Info'!$C$37:$DW$37,FALSE))*$C$9+OFFSET(Licence_Subst,MATCH($B113,'Licence Info'!$B$74:$B$97,FALSE),MATCH(Control!AC$101,'Licence Info'!$C$71:$DW$71,FALSE))*$C$9+OFFSET(Licence_OIEC,MATCH($B113,'Licence Info'!$B$108:$B$131,FALSE),MATCH(Control!AC$101,'Licence Info'!$C$105:$DW$105,FALSE))-AC51)</f>
        <v>44.1</v>
      </c>
      <c r="AD113" s="62">
        <f ca="1">MAX(0,OFFSET(Licence_IBEC,MATCH($B113,'Licence Info'!$B$40:$B$63,FALSE),MATCH(Control!AD$101,'Licence Info'!$C$37:$DW$37,FALSE))*$C$9+OFFSET(Licence_Subst,MATCH($B113,'Licence Info'!$B$74:$B$97,FALSE),MATCH(Control!AD$101,'Licence Info'!$C$71:$DW$71,FALSE))*$C$9+OFFSET(Licence_OIEC,MATCH($B113,'Licence Info'!$B$108:$B$131,FALSE),MATCH(Control!AD$101,'Licence Info'!$C$105:$DW$105,FALSE))-AD51)</f>
        <v>44.1</v>
      </c>
      <c r="AE113" s="62">
        <f ca="1">MAX(0,OFFSET(Licence_IBEC,MATCH($B113,'Licence Info'!$B$40:$B$63,FALSE),MATCH(Control!AE$101,'Licence Info'!$C$37:$DW$37,FALSE))*$C$9+OFFSET(Licence_Subst,MATCH($B113,'Licence Info'!$B$74:$B$97,FALSE),MATCH(Control!AE$101,'Licence Info'!$C$71:$DW$71,FALSE))*$C$9+OFFSET(Licence_OIEC,MATCH($B113,'Licence Info'!$B$108:$B$131,FALSE),MATCH(Control!AE$101,'Licence Info'!$C$105:$DW$105,FALSE))-AE51)</f>
        <v>44.1</v>
      </c>
      <c r="AF113" s="62">
        <f ca="1">MAX(0,OFFSET(Licence_IBEC,MATCH($B113,'Licence Info'!$B$40:$B$63,FALSE),MATCH(Control!AF$101,'Licence Info'!$C$37:$DW$37,FALSE))*$C$9+OFFSET(Licence_Subst,MATCH($B113,'Licence Info'!$B$74:$B$97,FALSE),MATCH(Control!AF$101,'Licence Info'!$C$71:$DW$71,FALSE))*$C$9+OFFSET(Licence_OIEC,MATCH($B113,'Licence Info'!$B$108:$B$131,FALSE),MATCH(Control!AF$101,'Licence Info'!$C$105:$DW$105,FALSE))-AF51)</f>
        <v>44.1</v>
      </c>
      <c r="AG113" s="62">
        <f ca="1">MAX(0,OFFSET(Licence_IBEC,MATCH($B113,'Licence Info'!$B$40:$B$63,FALSE),MATCH(Control!AG$101,'Licence Info'!$C$37:$DW$37,FALSE))*$C$9+OFFSET(Licence_Subst,MATCH($B113,'Licence Info'!$B$74:$B$97,FALSE),MATCH(Control!AG$101,'Licence Info'!$C$71:$DW$71,FALSE))*$C$9+OFFSET(Licence_OIEC,MATCH($B113,'Licence Info'!$B$108:$B$131,FALSE),MATCH(Control!AG$101,'Licence Info'!$C$105:$DW$105,FALSE))-AG51)</f>
        <v>44.1</v>
      </c>
      <c r="AH113" s="62">
        <f ca="1">MAX(0,OFFSET(Licence_IBEC,MATCH($B113,'Licence Info'!$B$40:$B$63,FALSE),MATCH(Control!AH$101,'Licence Info'!$C$37:$DW$37,FALSE))*$C$9+OFFSET(Licence_Subst,MATCH($B113,'Licence Info'!$B$74:$B$97,FALSE),MATCH(Control!AH$101,'Licence Info'!$C$71:$DW$71,FALSE))*$C$9+OFFSET(Licence_OIEC,MATCH($B113,'Licence Info'!$B$108:$B$131,FALSE),MATCH(Control!AH$101,'Licence Info'!$C$105:$DW$105,FALSE))-AH51)</f>
        <v>44.1</v>
      </c>
      <c r="AI113" s="62">
        <f ca="1">MAX(0,OFFSET(Licence_IBEC,MATCH($B113,'Licence Info'!$B$40:$B$63,FALSE),MATCH(Control!AI$101,'Licence Info'!$C$37:$DW$37,FALSE))*$C$9+OFFSET(Licence_Subst,MATCH($B113,'Licence Info'!$B$74:$B$97,FALSE),MATCH(Control!AI$101,'Licence Info'!$C$71:$DW$71,FALSE))*$C$9+OFFSET(Licence_OIEC,MATCH($B113,'Licence Info'!$B$108:$B$131,FALSE),MATCH(Control!AI$101,'Licence Info'!$C$105:$DW$105,FALSE))-AI51)</f>
        <v>44.1</v>
      </c>
      <c r="AJ113" s="62">
        <f ca="1">MAX(0,OFFSET(Licence_IBEC,MATCH($B113,'Licence Info'!$B$40:$B$63,FALSE),MATCH(Control!AJ$101,'Licence Info'!$C$37:$DW$37,FALSE))*$C$9+OFFSET(Licence_Subst,MATCH($B113,'Licence Info'!$B$74:$B$97,FALSE),MATCH(Control!AJ$101,'Licence Info'!$C$71:$DW$71,FALSE))*$C$9+OFFSET(Licence_OIEC,MATCH($B113,'Licence Info'!$B$108:$B$131,FALSE),MATCH(Control!AJ$101,'Licence Info'!$C$105:$DW$105,FALSE))-AJ51)</f>
        <v>44.1</v>
      </c>
      <c r="AK113" s="62">
        <f ca="1">MAX(0,OFFSET(Licence_IBEC,MATCH($B113,'Licence Info'!$B$40:$B$63,FALSE),MATCH(Control!AK$101,'Licence Info'!$C$37:$DW$37,FALSE))*$C$9+OFFSET(Licence_Subst,MATCH($B113,'Licence Info'!$B$74:$B$97,FALSE),MATCH(Control!AK$101,'Licence Info'!$C$71:$DW$71,FALSE))*$C$9+OFFSET(Licence_OIEC,MATCH($B113,'Licence Info'!$B$108:$B$131,FALSE),MATCH(Control!AK$101,'Licence Info'!$C$105:$DW$105,FALSE))-AK51)</f>
        <v>44.1</v>
      </c>
      <c r="AL113" s="62">
        <f ca="1">MAX(0,OFFSET(Licence_IBEC,MATCH($B113,'Licence Info'!$B$40:$B$63,FALSE),MATCH(Control!AL$101,'Licence Info'!$C$37:$DW$37,FALSE))*$C$9+OFFSET(Licence_Subst,MATCH($B113,'Licence Info'!$B$74:$B$97,FALSE),MATCH(Control!AL$101,'Licence Info'!$C$71:$DW$71,FALSE))*$C$9+OFFSET(Licence_OIEC,MATCH($B113,'Licence Info'!$B$108:$B$131,FALSE),MATCH(Control!AL$101,'Licence Info'!$C$105:$DW$105,FALSE))-AL51)</f>
        <v>44.1</v>
      </c>
      <c r="AM113" s="62">
        <f ca="1">MAX(0,OFFSET(Licence_IBEC,MATCH($B113,'Licence Info'!$B$40:$B$63,FALSE),MATCH(Control!AM$101,'Licence Info'!$C$37:$DW$37,FALSE))*$C$9+OFFSET(Licence_Subst,MATCH($B113,'Licence Info'!$B$74:$B$97,FALSE),MATCH(Control!AM$101,'Licence Info'!$C$71:$DW$71,FALSE))*$C$9+OFFSET(Licence_OIEC,MATCH($B113,'Licence Info'!$B$108:$B$131,FALSE),MATCH(Control!AM$101,'Licence Info'!$C$105:$DW$105,FALSE))-AM51)</f>
        <v>44.1</v>
      </c>
      <c r="AN113" s="62">
        <f ca="1">MAX(0,OFFSET(Licence_IBEC,MATCH($B113,'Licence Info'!$B$40:$B$63,FALSE),MATCH(Control!AN$101,'Licence Info'!$C$37:$DW$37,FALSE))*$C$9+OFFSET(Licence_Subst,MATCH($B113,'Licence Info'!$B$74:$B$97,FALSE),MATCH(Control!AN$101,'Licence Info'!$C$71:$DW$71,FALSE))*$C$9+OFFSET(Licence_OIEC,MATCH($B113,'Licence Info'!$B$108:$B$131,FALSE),MATCH(Control!AN$101,'Licence Info'!$C$105:$DW$105,FALSE))-AN51)</f>
        <v>44.1</v>
      </c>
      <c r="AO113" s="62">
        <f ca="1">MAX(0,OFFSET(Licence_IBEC,MATCH($B113,'Licence Info'!$B$40:$B$63,FALSE),MATCH(Control!AO$101,'Licence Info'!$C$37:$DW$37,FALSE))*$C$9+OFFSET(Licence_Subst,MATCH($B113,'Licence Info'!$B$74:$B$97,FALSE),MATCH(Control!AO$101,'Licence Info'!$C$71:$DW$71,FALSE))*$C$9+OFFSET(Licence_OIEC,MATCH($B113,'Licence Info'!$B$108:$B$131,FALSE),MATCH(Control!AO$101,'Licence Info'!$C$105:$DW$105,FALSE))-AO51)</f>
        <v>44.1</v>
      </c>
      <c r="AP113" s="62">
        <f ca="1">MAX(0,OFFSET(Licence_IBEC,MATCH($B113,'Licence Info'!$B$40:$B$63,FALSE),MATCH(Control!AP$101,'Licence Info'!$C$37:$DW$37,FALSE))*$C$9+OFFSET(Licence_Subst,MATCH($B113,'Licence Info'!$B$74:$B$97,FALSE),MATCH(Control!AP$101,'Licence Info'!$C$71:$DW$71,FALSE))*$C$9+OFFSET(Licence_OIEC,MATCH($B113,'Licence Info'!$B$108:$B$131,FALSE),MATCH(Control!AP$101,'Licence Info'!$C$105:$DW$105,FALSE))-AP51)</f>
        <v>44.1</v>
      </c>
      <c r="AQ113" s="62">
        <f ca="1">MAX(0,OFFSET(Licence_IBEC,MATCH($B113,'Licence Info'!$B$40:$B$63,FALSE),MATCH(Control!AQ$101,'Licence Info'!$C$37:$DW$37,FALSE))*$C$9+OFFSET(Licence_Subst,MATCH($B113,'Licence Info'!$B$74:$B$97,FALSE),MATCH(Control!AQ$101,'Licence Info'!$C$71:$DW$71,FALSE))*$C$9+OFFSET(Licence_OIEC,MATCH($B113,'Licence Info'!$B$108:$B$131,FALSE),MATCH(Control!AQ$101,'Licence Info'!$C$105:$DW$105,FALSE))-AQ51)</f>
        <v>44.1</v>
      </c>
      <c r="AR113" s="62">
        <f ca="1">MAX(0,OFFSET(Licence_IBEC,MATCH($B113,'Licence Info'!$B$40:$B$63,FALSE),MATCH(Control!AR$101,'Licence Info'!$C$37:$DW$37,FALSE))*$C$9+OFFSET(Licence_Subst,MATCH($B113,'Licence Info'!$B$74:$B$97,FALSE),MATCH(Control!AR$101,'Licence Info'!$C$71:$DW$71,FALSE))*$C$9+OFFSET(Licence_OIEC,MATCH($B113,'Licence Info'!$B$108:$B$131,FALSE),MATCH(Control!AR$101,'Licence Info'!$C$105:$DW$105,FALSE))-AR51)</f>
        <v>44.1</v>
      </c>
      <c r="AS113" s="62">
        <f ca="1">MAX(0,OFFSET(Licence_IBEC,MATCH($B113,'Licence Info'!$B$40:$B$63,FALSE),MATCH(Control!AS$101,'Licence Info'!$C$37:$DW$37,FALSE))*$C$9+OFFSET(Licence_Subst,MATCH($B113,'Licence Info'!$B$74:$B$97,FALSE),MATCH(Control!AS$101,'Licence Info'!$C$71:$DW$71,FALSE))*$C$9+OFFSET(Licence_OIEC,MATCH($B113,'Licence Info'!$B$108:$B$131,FALSE),MATCH(Control!AS$101,'Licence Info'!$C$105:$DW$105,FALSE))-AS51)</f>
        <v>44.1</v>
      </c>
      <c r="AT113" s="62">
        <f ca="1">MAX(0,OFFSET(Licence_IBEC,MATCH($B113,'Licence Info'!$B$40:$B$63,FALSE),MATCH(Control!AT$101,'Licence Info'!$C$37:$DW$37,FALSE))*$C$9+OFFSET(Licence_Subst,MATCH($B113,'Licence Info'!$B$74:$B$97,FALSE),MATCH(Control!AT$101,'Licence Info'!$C$71:$DW$71,FALSE))*$C$9+OFFSET(Licence_OIEC,MATCH($B113,'Licence Info'!$B$108:$B$131,FALSE),MATCH(Control!AT$101,'Licence Info'!$C$105:$DW$105,FALSE))-AT51)</f>
        <v>44.1</v>
      </c>
      <c r="AU113" s="62">
        <f ca="1">MAX(0,OFFSET(Licence_IBEC,MATCH($B113,'Licence Info'!$B$40:$B$63,FALSE),MATCH(Control!AU$101,'Licence Info'!$C$37:$DW$37,FALSE))*$C$9+OFFSET(Licence_Subst,MATCH($B113,'Licence Info'!$B$74:$B$97,FALSE),MATCH(Control!AU$101,'Licence Info'!$C$71:$DW$71,FALSE))*$C$9+OFFSET(Licence_OIEC,MATCH($B113,'Licence Info'!$B$108:$B$131,FALSE),MATCH(Control!AU$101,'Licence Info'!$C$105:$DW$105,FALSE))-AU51)</f>
        <v>44.1</v>
      </c>
      <c r="AV113" s="62">
        <f ca="1">MAX(0,OFFSET(Licence_IBEC,MATCH($B113,'Licence Info'!$B$40:$B$63,FALSE),MATCH(Control!AV$101,'Licence Info'!$C$37:$DW$37,FALSE))*$C$9+OFFSET(Licence_Subst,MATCH($B113,'Licence Info'!$B$74:$B$97,FALSE),MATCH(Control!AV$101,'Licence Info'!$C$71:$DW$71,FALSE))*$C$9+OFFSET(Licence_OIEC,MATCH($B113,'Licence Info'!$B$108:$B$131,FALSE),MATCH(Control!AV$101,'Licence Info'!$C$105:$DW$105,FALSE))-AV51)</f>
        <v>44.1</v>
      </c>
      <c r="AW113" s="62">
        <f ca="1">MAX(0,OFFSET(Licence_IBEC,MATCH($B113,'Licence Info'!$B$40:$B$63,FALSE),MATCH(Control!AW$101,'Licence Info'!$C$37:$DW$37,FALSE))*$C$9+OFFSET(Licence_Subst,MATCH($B113,'Licence Info'!$B$74:$B$97,FALSE),MATCH(Control!AW$101,'Licence Info'!$C$71:$DW$71,FALSE))*$C$9+OFFSET(Licence_OIEC,MATCH($B113,'Licence Info'!$B$108:$B$131,FALSE),MATCH(Control!AW$101,'Licence Info'!$C$105:$DW$105,FALSE))-AW51)</f>
        <v>44.1</v>
      </c>
      <c r="AX113" s="62">
        <f ca="1">MAX(0,OFFSET(Licence_IBEC,MATCH($B113,'Licence Info'!$B$40:$B$63,FALSE),MATCH(Control!AX$101,'Licence Info'!$C$37:$DW$37,FALSE))*$C$9+OFFSET(Licence_Subst,MATCH($B113,'Licence Info'!$B$74:$B$97,FALSE),MATCH(Control!AX$101,'Licence Info'!$C$71:$DW$71,FALSE))*$C$9+OFFSET(Licence_OIEC,MATCH($B113,'Licence Info'!$B$108:$B$131,FALSE),MATCH(Control!AX$101,'Licence Info'!$C$105:$DW$105,FALSE))-AX51)</f>
        <v>44.1</v>
      </c>
      <c r="AY113" s="62">
        <f ca="1">MAX(0,OFFSET(Licence_IBEC,MATCH($B113,'Licence Info'!$B$40:$B$63,FALSE),MATCH(Control!AY$101,'Licence Info'!$C$37:$DW$37,FALSE))*$C$9+OFFSET(Licence_Subst,MATCH($B113,'Licence Info'!$B$74:$B$97,FALSE),MATCH(Control!AY$101,'Licence Info'!$C$71:$DW$71,FALSE))*$C$9+OFFSET(Licence_OIEC,MATCH($B113,'Licence Info'!$B$108:$B$131,FALSE),MATCH(Control!AY$101,'Licence Info'!$C$105:$DW$105,FALSE))-AY51)</f>
        <v>44.1</v>
      </c>
      <c r="AZ113" s="62">
        <f ca="1">MAX(0,OFFSET(Licence_IBEC,MATCH($B113,'Licence Info'!$B$40:$B$63,FALSE),MATCH(Control!AZ$101,'Licence Info'!$C$37:$DW$37,FALSE))*$C$9+OFFSET(Licence_Subst,MATCH($B113,'Licence Info'!$B$74:$B$97,FALSE),MATCH(Control!AZ$101,'Licence Info'!$C$71:$DW$71,FALSE))*$C$9+OFFSET(Licence_OIEC,MATCH($B113,'Licence Info'!$B$108:$B$131,FALSE),MATCH(Control!AZ$101,'Licence Info'!$C$105:$DW$105,FALSE))-AZ51)</f>
        <v>44.1</v>
      </c>
      <c r="BA113" s="62">
        <f ca="1">MAX(0,OFFSET(Licence_IBEC,MATCH($B113,'Licence Info'!$B$40:$B$63,FALSE),MATCH(Control!BA$101,'Licence Info'!$C$37:$DW$37,FALSE))*$C$9+OFFSET(Licence_Subst,MATCH($B113,'Licence Info'!$B$74:$B$97,FALSE),MATCH(Control!BA$101,'Licence Info'!$C$71:$DW$71,FALSE))*$C$9+OFFSET(Licence_OIEC,MATCH($B113,'Licence Info'!$B$108:$B$131,FALSE),MATCH(Control!BA$101,'Licence Info'!$C$105:$DW$105,FALSE))-BA51)</f>
        <v>44.1</v>
      </c>
      <c r="BB113" s="62">
        <f ca="1">MAX(0,OFFSET(Licence_IBEC,MATCH($B113,'Licence Info'!$B$40:$B$63,FALSE),MATCH(Control!BB$101,'Licence Info'!$C$37:$DW$37,FALSE))*$C$9+OFFSET(Licence_Subst,MATCH($B113,'Licence Info'!$B$74:$B$97,FALSE),MATCH(Control!BB$101,'Licence Info'!$C$71:$DW$71,FALSE))*$C$9+OFFSET(Licence_OIEC,MATCH($B113,'Licence Info'!$B$108:$B$131,FALSE),MATCH(Control!BB$101,'Licence Info'!$C$105:$DW$105,FALSE))-BB51)</f>
        <v>44.1</v>
      </c>
      <c r="BC113" s="62">
        <f ca="1">MAX(0,OFFSET(Licence_IBEC,MATCH($B113,'Licence Info'!$B$40:$B$63,FALSE),MATCH(Control!BC$101,'Licence Info'!$C$37:$DW$37,FALSE))*$C$9+OFFSET(Licence_Subst,MATCH($B113,'Licence Info'!$B$74:$B$97,FALSE),MATCH(Control!BC$101,'Licence Info'!$C$71:$DW$71,FALSE))*$C$9+OFFSET(Licence_OIEC,MATCH($B113,'Licence Info'!$B$108:$B$131,FALSE),MATCH(Control!BC$101,'Licence Info'!$C$105:$DW$105,FALSE))-BC51)</f>
        <v>44.1</v>
      </c>
      <c r="BD113" s="62">
        <f ca="1">MAX(0,OFFSET(Licence_IBEC,MATCH($B113,'Licence Info'!$B$40:$B$63,FALSE),MATCH(Control!BD$101,'Licence Info'!$C$37:$DW$37,FALSE))*$C$9+OFFSET(Licence_Subst,MATCH($B113,'Licence Info'!$B$74:$B$97,FALSE),MATCH(Control!BD$101,'Licence Info'!$C$71:$DW$71,FALSE))*$C$9+OFFSET(Licence_OIEC,MATCH($B113,'Licence Info'!$B$108:$B$131,FALSE),MATCH(Control!BD$101,'Licence Info'!$C$105:$DW$105,FALSE))-BD51)</f>
        <v>44.1</v>
      </c>
      <c r="BE113" s="62">
        <f ca="1">MAX(0,OFFSET(Licence_IBEC,MATCH($B113,'Licence Info'!$B$40:$B$63,FALSE),MATCH(Control!BE$101,'Licence Info'!$C$37:$DW$37,FALSE))*$C$9+OFFSET(Licence_Subst,MATCH($B113,'Licence Info'!$B$74:$B$97,FALSE),MATCH(Control!BE$101,'Licence Info'!$C$71:$DW$71,FALSE))*$C$9+OFFSET(Licence_OIEC,MATCH($B113,'Licence Info'!$B$108:$B$131,FALSE),MATCH(Control!BE$101,'Licence Info'!$C$105:$DW$105,FALSE))-BE51)</f>
        <v>44.1</v>
      </c>
      <c r="BF113" s="62">
        <f ca="1">MAX(0,OFFSET(Licence_IBEC,MATCH($B113,'Licence Info'!$B$40:$B$63,FALSE),MATCH(Control!BF$101,'Licence Info'!$C$37:$DW$37,FALSE))*$C$9+OFFSET(Licence_Subst,MATCH($B113,'Licence Info'!$B$74:$B$97,FALSE),MATCH(Control!BF$101,'Licence Info'!$C$71:$DW$71,FALSE))*$C$9+OFFSET(Licence_OIEC,MATCH($B113,'Licence Info'!$B$108:$B$131,FALSE),MATCH(Control!BF$101,'Licence Info'!$C$105:$DW$105,FALSE))-BF51)</f>
        <v>44.1</v>
      </c>
      <c r="BG113" s="62">
        <f ca="1">MAX(0,OFFSET(Licence_IBEC,MATCH($B113,'Licence Info'!$B$40:$B$63,FALSE),MATCH(Control!BG$101,'Licence Info'!$C$37:$DW$37,FALSE))*$C$9+OFFSET(Licence_Subst,MATCH($B113,'Licence Info'!$B$74:$B$97,FALSE),MATCH(Control!BG$101,'Licence Info'!$C$71:$DW$71,FALSE))*$C$9+OFFSET(Licence_OIEC,MATCH($B113,'Licence Info'!$B$108:$B$131,FALSE),MATCH(Control!BG$101,'Licence Info'!$C$105:$DW$105,FALSE))-BG51)</f>
        <v>44.1</v>
      </c>
      <c r="BH113" s="62">
        <f ca="1">MAX(0,OFFSET(Licence_IBEC,MATCH($B113,'Licence Info'!$B$40:$B$63,FALSE),MATCH(Control!BH$101,'Licence Info'!$C$37:$DW$37,FALSE))*$C$9+OFFSET(Licence_Subst,MATCH($B113,'Licence Info'!$B$74:$B$97,FALSE),MATCH(Control!BH$101,'Licence Info'!$C$71:$DW$71,FALSE))*$C$9+OFFSET(Licence_OIEC,MATCH($B113,'Licence Info'!$B$108:$B$131,FALSE),MATCH(Control!BH$101,'Licence Info'!$C$105:$DW$105,FALSE))-BH51)</f>
        <v>44.1</v>
      </c>
      <c r="BI113" s="62">
        <f ca="1">MAX(0,OFFSET(Licence_IBEC,MATCH($B113,'Licence Info'!$B$40:$B$63,FALSE),MATCH(Control!BI$101,'Licence Info'!$C$37:$DW$37,FALSE))*$C$9+OFFSET(Licence_Subst,MATCH($B113,'Licence Info'!$B$74:$B$97,FALSE),MATCH(Control!BI$101,'Licence Info'!$C$71:$DW$71,FALSE))*$C$9+OFFSET(Licence_OIEC,MATCH($B113,'Licence Info'!$B$108:$B$131,FALSE),MATCH(Control!BI$101,'Licence Info'!$C$105:$DW$105,FALSE))-BI51)</f>
        <v>44.1</v>
      </c>
      <c r="BJ113" s="62">
        <f ca="1">MAX(0,OFFSET(Licence_IBEC,MATCH($B113,'Licence Info'!$B$40:$B$63,FALSE),MATCH(Control!BJ$101,'Licence Info'!$C$37:$DW$37,FALSE))*$C$9+OFFSET(Licence_Subst,MATCH($B113,'Licence Info'!$B$74:$B$97,FALSE),MATCH(Control!BJ$101,'Licence Info'!$C$71:$DW$71,FALSE))*$C$9+OFFSET(Licence_OIEC,MATCH($B113,'Licence Info'!$B$108:$B$131,FALSE),MATCH(Control!BJ$101,'Licence Info'!$C$105:$DW$105,FALSE))-BJ51)</f>
        <v>44.1</v>
      </c>
      <c r="BK113" s="62">
        <f ca="1">MAX(0,OFFSET(Licence_IBEC,MATCH($B113,'Licence Info'!$B$40:$B$63,FALSE),MATCH(Control!BK$101,'Licence Info'!$C$37:$DW$37,FALSE))*$C$9+OFFSET(Licence_Subst,MATCH($B113,'Licence Info'!$B$74:$B$97,FALSE),MATCH(Control!BK$101,'Licence Info'!$C$71:$DW$71,FALSE))*$C$9+OFFSET(Licence_OIEC,MATCH($B113,'Licence Info'!$B$108:$B$131,FALSE),MATCH(Control!BK$101,'Licence Info'!$C$105:$DW$105,FALSE))-BK51)</f>
        <v>44.1</v>
      </c>
    </row>
    <row r="114" spans="2:63" x14ac:dyDescent="0.2">
      <c r="B114" s="23" t="str">
        <f t="shared" si="13"/>
        <v>Hornsea</v>
      </c>
      <c r="C114" s="62">
        <f ca="1">MAX(0,OFFSET(Licence_IBEC,MATCH($B114,'Licence Info'!$B$40:$B$63,FALSE),MATCH(Control!C$101,'Licence Info'!$C$37:$DW$37,FALSE))*$C$9+OFFSET(Licence_Subst,MATCH($B114,'Licence Info'!$B$74:$B$97,FALSE),MATCH(Control!C$101,'Licence Info'!$C$71:$DW$71,FALSE))*$C$9+OFFSET(Licence_OIEC,MATCH($B114,'Licence Info'!$B$108:$B$131,FALSE),MATCH(Control!C$101,'Licence Info'!$C$105:$DW$105,FALSE))-C52)</f>
        <v>209.79</v>
      </c>
      <c r="D114" s="62">
        <f ca="1">MAX(0,OFFSET(Licence_IBEC,MATCH($B114,'Licence Info'!$B$40:$B$63,FALSE),MATCH(Control!D$101,'Licence Info'!$C$37:$DW$37,FALSE))*$C$9+OFFSET(Licence_Subst,MATCH($B114,'Licence Info'!$B$74:$B$97,FALSE),MATCH(Control!D$101,'Licence Info'!$C$71:$DW$71,FALSE))*$C$9+OFFSET(Licence_OIEC,MATCH($B114,'Licence Info'!$B$108:$B$131,FALSE),MATCH(Control!D$101,'Licence Info'!$C$105:$DW$105,FALSE))-D52)</f>
        <v>4</v>
      </c>
      <c r="E114" s="62">
        <f ca="1">MAX(0,OFFSET(Licence_IBEC,MATCH($B114,'Licence Info'!$B$40:$B$63,FALSE),MATCH(Control!E$101,'Licence Info'!$C$37:$DW$37,FALSE))*$C$9+OFFSET(Licence_Subst,MATCH($B114,'Licence Info'!$B$74:$B$97,FALSE),MATCH(Control!E$101,'Licence Info'!$C$71:$DW$71,FALSE))*$C$9+OFFSET(Licence_OIEC,MATCH($B114,'Licence Info'!$B$108:$B$131,FALSE),MATCH(Control!E$101,'Licence Info'!$C$105:$DW$105,FALSE))-E52)</f>
        <v>209.79</v>
      </c>
      <c r="F114" s="62">
        <f ca="1">MAX(0,OFFSET(Licence_IBEC,MATCH($B114,'Licence Info'!$B$40:$B$63,FALSE),MATCH(Control!F$101,'Licence Info'!$C$37:$DW$37,FALSE))*$C$9+OFFSET(Licence_Subst,MATCH($B114,'Licence Info'!$B$74:$B$97,FALSE),MATCH(Control!F$101,'Licence Info'!$C$71:$DW$71,FALSE))*$C$9+OFFSET(Licence_OIEC,MATCH($B114,'Licence Info'!$B$108:$B$131,FALSE),MATCH(Control!F$101,'Licence Info'!$C$105:$DW$105,FALSE))-F52)</f>
        <v>209.79</v>
      </c>
      <c r="G114" s="62">
        <f ca="1">MAX(0,OFFSET(Licence_IBEC,MATCH($B114,'Licence Info'!$B$40:$B$63,FALSE),MATCH(Control!G$101,'Licence Info'!$C$37:$DW$37,FALSE))*$C$9+OFFSET(Licence_Subst,MATCH($B114,'Licence Info'!$B$74:$B$97,FALSE),MATCH(Control!G$101,'Licence Info'!$C$71:$DW$71,FALSE))*$C$9+OFFSET(Licence_OIEC,MATCH($B114,'Licence Info'!$B$108:$B$131,FALSE),MATCH(Control!G$101,'Licence Info'!$C$105:$DW$105,FALSE))-G52)</f>
        <v>209.79</v>
      </c>
      <c r="H114" s="62">
        <f ca="1">MAX(0,OFFSET(Licence_IBEC,MATCH($B114,'Licence Info'!$B$40:$B$63,FALSE),MATCH(Control!H$101,'Licence Info'!$C$37:$DW$37,FALSE))*$C$9+OFFSET(Licence_Subst,MATCH($B114,'Licence Info'!$B$74:$B$97,FALSE),MATCH(Control!H$101,'Licence Info'!$C$71:$DW$71,FALSE))*$C$9+OFFSET(Licence_OIEC,MATCH($B114,'Licence Info'!$B$108:$B$131,FALSE),MATCH(Control!H$101,'Licence Info'!$C$105:$DW$105,FALSE))-H52)</f>
        <v>4</v>
      </c>
      <c r="I114" s="62">
        <f ca="1">MAX(0,OFFSET(Licence_IBEC,MATCH($B114,'Licence Info'!$B$40:$B$63,FALSE),MATCH(Control!I$101,'Licence Info'!$C$37:$DW$37,FALSE))*$C$9+OFFSET(Licence_Subst,MATCH($B114,'Licence Info'!$B$74:$B$97,FALSE),MATCH(Control!I$101,'Licence Info'!$C$71:$DW$71,FALSE))*$C$9+OFFSET(Licence_OIEC,MATCH($B114,'Licence Info'!$B$108:$B$131,FALSE),MATCH(Control!I$101,'Licence Info'!$C$105:$DW$105,FALSE))-I52)</f>
        <v>209.79</v>
      </c>
      <c r="J114" s="62">
        <f ca="1">MAX(0,OFFSET(Licence_IBEC,MATCH($B114,'Licence Info'!$B$40:$B$63,FALSE),MATCH(Control!J$101,'Licence Info'!$C$37:$DW$37,FALSE))*$C$9+OFFSET(Licence_Subst,MATCH($B114,'Licence Info'!$B$74:$B$97,FALSE),MATCH(Control!J$101,'Licence Info'!$C$71:$DW$71,FALSE))*$C$9+OFFSET(Licence_OIEC,MATCH($B114,'Licence Info'!$B$108:$B$131,FALSE),MATCH(Control!J$101,'Licence Info'!$C$105:$DW$105,FALSE))-J52)</f>
        <v>209.79</v>
      </c>
      <c r="K114" s="62">
        <f ca="1">MAX(0,OFFSET(Licence_IBEC,MATCH($B114,'Licence Info'!$B$40:$B$63,FALSE),MATCH(Control!K$101,'Licence Info'!$C$37:$DW$37,FALSE))*$C$9+OFFSET(Licence_Subst,MATCH($B114,'Licence Info'!$B$74:$B$97,FALSE),MATCH(Control!K$101,'Licence Info'!$C$71:$DW$71,FALSE))*$C$9+OFFSET(Licence_OIEC,MATCH($B114,'Licence Info'!$B$108:$B$131,FALSE),MATCH(Control!K$101,'Licence Info'!$C$105:$DW$105,FALSE))-K52)</f>
        <v>209.79</v>
      </c>
      <c r="L114" s="62">
        <f ca="1">MAX(0,OFFSET(Licence_IBEC,MATCH($B114,'Licence Info'!$B$40:$B$63,FALSE),MATCH(Control!L$101,'Licence Info'!$C$37:$DW$37,FALSE))*$C$9+OFFSET(Licence_Subst,MATCH($B114,'Licence Info'!$B$74:$B$97,FALSE),MATCH(Control!L$101,'Licence Info'!$C$71:$DW$71,FALSE))*$C$9+OFFSET(Licence_OIEC,MATCH($B114,'Licence Info'!$B$108:$B$131,FALSE),MATCH(Control!L$101,'Licence Info'!$C$105:$DW$105,FALSE))-L52)</f>
        <v>4</v>
      </c>
      <c r="M114" s="62">
        <f ca="1">MAX(0,OFFSET(Licence_IBEC,MATCH($B114,'Licence Info'!$B$40:$B$63,FALSE),MATCH(Control!M$101,'Licence Info'!$C$37:$DW$37,FALSE))*$C$9+OFFSET(Licence_Subst,MATCH($B114,'Licence Info'!$B$74:$B$97,FALSE),MATCH(Control!M$101,'Licence Info'!$C$71:$DW$71,FALSE))*$C$9+OFFSET(Licence_OIEC,MATCH($B114,'Licence Info'!$B$108:$B$131,FALSE),MATCH(Control!M$101,'Licence Info'!$C$105:$DW$105,FALSE))-M52)</f>
        <v>209.79</v>
      </c>
      <c r="N114" s="62">
        <f ca="1">MAX(0,OFFSET(Licence_IBEC,MATCH($B114,'Licence Info'!$B$40:$B$63,FALSE),MATCH(Control!N$101,'Licence Info'!$C$37:$DW$37,FALSE))*$C$9+OFFSET(Licence_Subst,MATCH($B114,'Licence Info'!$B$74:$B$97,FALSE),MATCH(Control!N$101,'Licence Info'!$C$71:$DW$71,FALSE))*$C$9+OFFSET(Licence_OIEC,MATCH($B114,'Licence Info'!$B$108:$B$131,FALSE),MATCH(Control!N$101,'Licence Info'!$C$105:$DW$105,FALSE))-N52)</f>
        <v>209.79</v>
      </c>
      <c r="O114" s="62">
        <f ca="1">MAX(0,OFFSET(Licence_IBEC,MATCH($B114,'Licence Info'!$B$40:$B$63,FALSE),MATCH(Control!O$101,'Licence Info'!$C$37:$DW$37,FALSE))*$C$9+OFFSET(Licence_Subst,MATCH($B114,'Licence Info'!$B$74:$B$97,FALSE),MATCH(Control!O$101,'Licence Info'!$C$71:$DW$71,FALSE))*$C$9+OFFSET(Licence_OIEC,MATCH($B114,'Licence Info'!$B$108:$B$131,FALSE),MATCH(Control!O$101,'Licence Info'!$C$105:$DW$105,FALSE))-O52)</f>
        <v>209.79</v>
      </c>
      <c r="P114" s="62">
        <f ca="1">MAX(0,OFFSET(Licence_IBEC,MATCH($B114,'Licence Info'!$B$40:$B$63,FALSE),MATCH(Control!P$101,'Licence Info'!$C$37:$DW$37,FALSE))*$C$9+OFFSET(Licence_Subst,MATCH($B114,'Licence Info'!$B$74:$B$97,FALSE),MATCH(Control!P$101,'Licence Info'!$C$71:$DW$71,FALSE))*$C$9+OFFSET(Licence_OIEC,MATCH($B114,'Licence Info'!$B$108:$B$131,FALSE),MATCH(Control!P$101,'Licence Info'!$C$105:$DW$105,FALSE))-P52)</f>
        <v>4</v>
      </c>
      <c r="Q114" s="62">
        <f ca="1">MAX(0,OFFSET(Licence_IBEC,MATCH($B114,'Licence Info'!$B$40:$B$63,FALSE),MATCH(Control!Q$101,'Licence Info'!$C$37:$DW$37,FALSE))*$C$9+OFFSET(Licence_Subst,MATCH($B114,'Licence Info'!$B$74:$B$97,FALSE),MATCH(Control!Q$101,'Licence Info'!$C$71:$DW$71,FALSE))*$C$9+OFFSET(Licence_OIEC,MATCH($B114,'Licence Info'!$B$108:$B$131,FALSE),MATCH(Control!Q$101,'Licence Info'!$C$105:$DW$105,FALSE))-Q52)</f>
        <v>209.79</v>
      </c>
      <c r="R114" s="62">
        <f ca="1">MAX(0,OFFSET(Licence_IBEC,MATCH($B114,'Licence Info'!$B$40:$B$63,FALSE),MATCH(Control!R$101,'Licence Info'!$C$37:$DW$37,FALSE))*$C$9+OFFSET(Licence_Subst,MATCH($B114,'Licence Info'!$B$74:$B$97,FALSE),MATCH(Control!R$101,'Licence Info'!$C$71:$DW$71,FALSE))*$C$9+OFFSET(Licence_OIEC,MATCH($B114,'Licence Info'!$B$108:$B$131,FALSE),MATCH(Control!R$101,'Licence Info'!$C$105:$DW$105,FALSE))-R52)</f>
        <v>209.79</v>
      </c>
      <c r="S114" s="62">
        <f ca="1">MAX(0,OFFSET(Licence_IBEC,MATCH($B114,'Licence Info'!$B$40:$B$63,FALSE),MATCH(Control!S$101,'Licence Info'!$C$37:$DW$37,FALSE))*$C$9+OFFSET(Licence_Subst,MATCH($B114,'Licence Info'!$B$74:$B$97,FALSE),MATCH(Control!S$101,'Licence Info'!$C$71:$DW$71,FALSE))*$C$9+OFFSET(Licence_OIEC,MATCH($B114,'Licence Info'!$B$108:$B$131,FALSE),MATCH(Control!S$101,'Licence Info'!$C$105:$DW$105,FALSE))-S52)</f>
        <v>209.79</v>
      </c>
      <c r="T114" s="62">
        <f ca="1">MAX(0,OFFSET(Licence_IBEC,MATCH($B114,'Licence Info'!$B$40:$B$63,FALSE),MATCH(Control!T$101,'Licence Info'!$C$37:$DW$37,FALSE))*$C$9+OFFSET(Licence_Subst,MATCH($B114,'Licence Info'!$B$74:$B$97,FALSE),MATCH(Control!T$101,'Licence Info'!$C$71:$DW$71,FALSE))*$C$9+OFFSET(Licence_OIEC,MATCH($B114,'Licence Info'!$B$108:$B$131,FALSE),MATCH(Control!T$101,'Licence Info'!$C$105:$DW$105,FALSE))-T52)</f>
        <v>209.79</v>
      </c>
      <c r="U114" s="62">
        <f ca="1">MAX(0,OFFSET(Licence_IBEC,MATCH($B114,'Licence Info'!$B$40:$B$63,FALSE),MATCH(Control!U$101,'Licence Info'!$C$37:$DW$37,FALSE))*$C$9+OFFSET(Licence_Subst,MATCH($B114,'Licence Info'!$B$74:$B$97,FALSE),MATCH(Control!U$101,'Licence Info'!$C$71:$DW$71,FALSE))*$C$9+OFFSET(Licence_OIEC,MATCH($B114,'Licence Info'!$B$108:$B$131,FALSE),MATCH(Control!U$101,'Licence Info'!$C$105:$DW$105,FALSE))-U52)</f>
        <v>209.79</v>
      </c>
      <c r="V114" s="62">
        <f ca="1">MAX(0,OFFSET(Licence_IBEC,MATCH($B114,'Licence Info'!$B$40:$B$63,FALSE),MATCH(Control!V$101,'Licence Info'!$C$37:$DW$37,FALSE))*$C$9+OFFSET(Licence_Subst,MATCH($B114,'Licence Info'!$B$74:$B$97,FALSE),MATCH(Control!V$101,'Licence Info'!$C$71:$DW$71,FALSE))*$C$9+OFFSET(Licence_OIEC,MATCH($B114,'Licence Info'!$B$108:$B$131,FALSE),MATCH(Control!V$101,'Licence Info'!$C$105:$DW$105,FALSE))-V52)</f>
        <v>209.79</v>
      </c>
      <c r="W114" s="62">
        <f ca="1">MAX(0,OFFSET(Licence_IBEC,MATCH($B114,'Licence Info'!$B$40:$B$63,FALSE),MATCH(Control!W$101,'Licence Info'!$C$37:$DW$37,FALSE))*$C$9+OFFSET(Licence_Subst,MATCH($B114,'Licence Info'!$B$74:$B$97,FALSE),MATCH(Control!W$101,'Licence Info'!$C$71:$DW$71,FALSE))*$C$9+OFFSET(Licence_OIEC,MATCH($B114,'Licence Info'!$B$108:$B$131,FALSE),MATCH(Control!W$101,'Licence Info'!$C$105:$DW$105,FALSE))-W52)</f>
        <v>209.79</v>
      </c>
      <c r="X114" s="62">
        <f ca="1">MAX(0,OFFSET(Licence_IBEC,MATCH($B114,'Licence Info'!$B$40:$B$63,FALSE),MATCH(Control!X$101,'Licence Info'!$C$37:$DW$37,FALSE))*$C$9+OFFSET(Licence_Subst,MATCH($B114,'Licence Info'!$B$74:$B$97,FALSE),MATCH(Control!X$101,'Licence Info'!$C$71:$DW$71,FALSE))*$C$9+OFFSET(Licence_OIEC,MATCH($B114,'Licence Info'!$B$108:$B$131,FALSE),MATCH(Control!X$101,'Licence Info'!$C$105:$DW$105,FALSE))-X52)</f>
        <v>209.79</v>
      </c>
      <c r="Y114" s="62">
        <f ca="1">MAX(0,OFFSET(Licence_IBEC,MATCH($B114,'Licence Info'!$B$40:$B$63,FALSE),MATCH(Control!Y$101,'Licence Info'!$C$37:$DW$37,FALSE))*$C$9+OFFSET(Licence_Subst,MATCH($B114,'Licence Info'!$B$74:$B$97,FALSE),MATCH(Control!Y$101,'Licence Info'!$C$71:$DW$71,FALSE))*$C$9+OFFSET(Licence_OIEC,MATCH($B114,'Licence Info'!$B$108:$B$131,FALSE),MATCH(Control!Y$101,'Licence Info'!$C$105:$DW$105,FALSE))-Y52)</f>
        <v>209.79</v>
      </c>
      <c r="Z114" s="62">
        <f ca="1">MAX(0,OFFSET(Licence_IBEC,MATCH($B114,'Licence Info'!$B$40:$B$63,FALSE),MATCH(Control!Z$101,'Licence Info'!$C$37:$DW$37,FALSE))*$C$9+OFFSET(Licence_Subst,MATCH($B114,'Licence Info'!$B$74:$B$97,FALSE),MATCH(Control!Z$101,'Licence Info'!$C$71:$DW$71,FALSE))*$C$9+OFFSET(Licence_OIEC,MATCH($B114,'Licence Info'!$B$108:$B$131,FALSE),MATCH(Control!Z$101,'Licence Info'!$C$105:$DW$105,FALSE))-Z52)</f>
        <v>209.79</v>
      </c>
      <c r="AA114" s="62">
        <f ca="1">MAX(0,OFFSET(Licence_IBEC,MATCH($B114,'Licence Info'!$B$40:$B$63,FALSE),MATCH(Control!AA$101,'Licence Info'!$C$37:$DW$37,FALSE))*$C$9+OFFSET(Licence_Subst,MATCH($B114,'Licence Info'!$B$74:$B$97,FALSE),MATCH(Control!AA$101,'Licence Info'!$C$71:$DW$71,FALSE))*$C$9+OFFSET(Licence_OIEC,MATCH($B114,'Licence Info'!$B$108:$B$131,FALSE),MATCH(Control!AA$101,'Licence Info'!$C$105:$DW$105,FALSE))-AA52)</f>
        <v>209.79</v>
      </c>
      <c r="AB114" s="62">
        <f ca="1">MAX(0,OFFSET(Licence_IBEC,MATCH($B114,'Licence Info'!$B$40:$B$63,FALSE),MATCH(Control!AB$101,'Licence Info'!$C$37:$DW$37,FALSE))*$C$9+OFFSET(Licence_Subst,MATCH($B114,'Licence Info'!$B$74:$B$97,FALSE),MATCH(Control!AB$101,'Licence Info'!$C$71:$DW$71,FALSE))*$C$9+OFFSET(Licence_OIEC,MATCH($B114,'Licence Info'!$B$108:$B$131,FALSE),MATCH(Control!AB$101,'Licence Info'!$C$105:$DW$105,FALSE))-AB52)</f>
        <v>209.79</v>
      </c>
      <c r="AC114" s="62">
        <f ca="1">MAX(0,OFFSET(Licence_IBEC,MATCH($B114,'Licence Info'!$B$40:$B$63,FALSE),MATCH(Control!AC$101,'Licence Info'!$C$37:$DW$37,FALSE))*$C$9+OFFSET(Licence_Subst,MATCH($B114,'Licence Info'!$B$74:$B$97,FALSE),MATCH(Control!AC$101,'Licence Info'!$C$71:$DW$71,FALSE))*$C$9+OFFSET(Licence_OIEC,MATCH($B114,'Licence Info'!$B$108:$B$131,FALSE),MATCH(Control!AC$101,'Licence Info'!$C$105:$DW$105,FALSE))-AC52)</f>
        <v>209.79</v>
      </c>
      <c r="AD114" s="62">
        <f ca="1">MAX(0,OFFSET(Licence_IBEC,MATCH($B114,'Licence Info'!$B$40:$B$63,FALSE),MATCH(Control!AD$101,'Licence Info'!$C$37:$DW$37,FALSE))*$C$9+OFFSET(Licence_Subst,MATCH($B114,'Licence Info'!$B$74:$B$97,FALSE),MATCH(Control!AD$101,'Licence Info'!$C$71:$DW$71,FALSE))*$C$9+OFFSET(Licence_OIEC,MATCH($B114,'Licence Info'!$B$108:$B$131,FALSE),MATCH(Control!AD$101,'Licence Info'!$C$105:$DW$105,FALSE))-AD52)</f>
        <v>209.79</v>
      </c>
      <c r="AE114" s="62">
        <f ca="1">MAX(0,OFFSET(Licence_IBEC,MATCH($B114,'Licence Info'!$B$40:$B$63,FALSE),MATCH(Control!AE$101,'Licence Info'!$C$37:$DW$37,FALSE))*$C$9+OFFSET(Licence_Subst,MATCH($B114,'Licence Info'!$B$74:$B$97,FALSE),MATCH(Control!AE$101,'Licence Info'!$C$71:$DW$71,FALSE))*$C$9+OFFSET(Licence_OIEC,MATCH($B114,'Licence Info'!$B$108:$B$131,FALSE),MATCH(Control!AE$101,'Licence Info'!$C$105:$DW$105,FALSE))-AE52)</f>
        <v>209.79</v>
      </c>
      <c r="AF114" s="62">
        <f ca="1">MAX(0,OFFSET(Licence_IBEC,MATCH($B114,'Licence Info'!$B$40:$B$63,FALSE),MATCH(Control!AF$101,'Licence Info'!$C$37:$DW$37,FALSE))*$C$9+OFFSET(Licence_Subst,MATCH($B114,'Licence Info'!$B$74:$B$97,FALSE),MATCH(Control!AF$101,'Licence Info'!$C$71:$DW$71,FALSE))*$C$9+OFFSET(Licence_OIEC,MATCH($B114,'Licence Info'!$B$108:$B$131,FALSE),MATCH(Control!AF$101,'Licence Info'!$C$105:$DW$105,FALSE))-AF52)</f>
        <v>209.79</v>
      </c>
      <c r="AG114" s="62">
        <f ca="1">MAX(0,OFFSET(Licence_IBEC,MATCH($B114,'Licence Info'!$B$40:$B$63,FALSE),MATCH(Control!AG$101,'Licence Info'!$C$37:$DW$37,FALSE))*$C$9+OFFSET(Licence_Subst,MATCH($B114,'Licence Info'!$B$74:$B$97,FALSE),MATCH(Control!AG$101,'Licence Info'!$C$71:$DW$71,FALSE))*$C$9+OFFSET(Licence_OIEC,MATCH($B114,'Licence Info'!$B$108:$B$131,FALSE),MATCH(Control!AG$101,'Licence Info'!$C$105:$DW$105,FALSE))-AG52)</f>
        <v>209.79</v>
      </c>
      <c r="AH114" s="62">
        <f ca="1">MAX(0,OFFSET(Licence_IBEC,MATCH($B114,'Licence Info'!$B$40:$B$63,FALSE),MATCH(Control!AH$101,'Licence Info'!$C$37:$DW$37,FALSE))*$C$9+OFFSET(Licence_Subst,MATCH($B114,'Licence Info'!$B$74:$B$97,FALSE),MATCH(Control!AH$101,'Licence Info'!$C$71:$DW$71,FALSE))*$C$9+OFFSET(Licence_OIEC,MATCH($B114,'Licence Info'!$B$108:$B$131,FALSE),MATCH(Control!AH$101,'Licence Info'!$C$105:$DW$105,FALSE))-AH52)</f>
        <v>209.79</v>
      </c>
      <c r="AI114" s="62">
        <f ca="1">MAX(0,OFFSET(Licence_IBEC,MATCH($B114,'Licence Info'!$B$40:$B$63,FALSE),MATCH(Control!AI$101,'Licence Info'!$C$37:$DW$37,FALSE))*$C$9+OFFSET(Licence_Subst,MATCH($B114,'Licence Info'!$B$74:$B$97,FALSE),MATCH(Control!AI$101,'Licence Info'!$C$71:$DW$71,FALSE))*$C$9+OFFSET(Licence_OIEC,MATCH($B114,'Licence Info'!$B$108:$B$131,FALSE),MATCH(Control!AI$101,'Licence Info'!$C$105:$DW$105,FALSE))-AI52)</f>
        <v>209.79</v>
      </c>
      <c r="AJ114" s="62">
        <f ca="1">MAX(0,OFFSET(Licence_IBEC,MATCH($B114,'Licence Info'!$B$40:$B$63,FALSE),MATCH(Control!AJ$101,'Licence Info'!$C$37:$DW$37,FALSE))*$C$9+OFFSET(Licence_Subst,MATCH($B114,'Licence Info'!$B$74:$B$97,FALSE),MATCH(Control!AJ$101,'Licence Info'!$C$71:$DW$71,FALSE))*$C$9+OFFSET(Licence_OIEC,MATCH($B114,'Licence Info'!$B$108:$B$131,FALSE),MATCH(Control!AJ$101,'Licence Info'!$C$105:$DW$105,FALSE))-AJ52)</f>
        <v>209.79</v>
      </c>
      <c r="AK114" s="62">
        <f ca="1">MAX(0,OFFSET(Licence_IBEC,MATCH($B114,'Licence Info'!$B$40:$B$63,FALSE),MATCH(Control!AK$101,'Licence Info'!$C$37:$DW$37,FALSE))*$C$9+OFFSET(Licence_Subst,MATCH($B114,'Licence Info'!$B$74:$B$97,FALSE),MATCH(Control!AK$101,'Licence Info'!$C$71:$DW$71,FALSE))*$C$9+OFFSET(Licence_OIEC,MATCH($B114,'Licence Info'!$B$108:$B$131,FALSE),MATCH(Control!AK$101,'Licence Info'!$C$105:$DW$105,FALSE))-AK52)</f>
        <v>209.79</v>
      </c>
      <c r="AL114" s="62">
        <f ca="1">MAX(0,OFFSET(Licence_IBEC,MATCH($B114,'Licence Info'!$B$40:$B$63,FALSE),MATCH(Control!AL$101,'Licence Info'!$C$37:$DW$37,FALSE))*$C$9+OFFSET(Licence_Subst,MATCH($B114,'Licence Info'!$B$74:$B$97,FALSE),MATCH(Control!AL$101,'Licence Info'!$C$71:$DW$71,FALSE))*$C$9+OFFSET(Licence_OIEC,MATCH($B114,'Licence Info'!$B$108:$B$131,FALSE),MATCH(Control!AL$101,'Licence Info'!$C$105:$DW$105,FALSE))-AL52)</f>
        <v>209.79</v>
      </c>
      <c r="AM114" s="62">
        <f ca="1">MAX(0,OFFSET(Licence_IBEC,MATCH($B114,'Licence Info'!$B$40:$B$63,FALSE),MATCH(Control!AM$101,'Licence Info'!$C$37:$DW$37,FALSE))*$C$9+OFFSET(Licence_Subst,MATCH($B114,'Licence Info'!$B$74:$B$97,FALSE),MATCH(Control!AM$101,'Licence Info'!$C$71:$DW$71,FALSE))*$C$9+OFFSET(Licence_OIEC,MATCH($B114,'Licence Info'!$B$108:$B$131,FALSE),MATCH(Control!AM$101,'Licence Info'!$C$105:$DW$105,FALSE))-AM52)</f>
        <v>209.79</v>
      </c>
      <c r="AN114" s="62">
        <f ca="1">MAX(0,OFFSET(Licence_IBEC,MATCH($B114,'Licence Info'!$B$40:$B$63,FALSE),MATCH(Control!AN$101,'Licence Info'!$C$37:$DW$37,FALSE))*$C$9+OFFSET(Licence_Subst,MATCH($B114,'Licence Info'!$B$74:$B$97,FALSE),MATCH(Control!AN$101,'Licence Info'!$C$71:$DW$71,FALSE))*$C$9+OFFSET(Licence_OIEC,MATCH($B114,'Licence Info'!$B$108:$B$131,FALSE),MATCH(Control!AN$101,'Licence Info'!$C$105:$DW$105,FALSE))-AN52)</f>
        <v>209.79</v>
      </c>
      <c r="AO114" s="62">
        <f ca="1">MAX(0,OFFSET(Licence_IBEC,MATCH($B114,'Licence Info'!$B$40:$B$63,FALSE),MATCH(Control!AO$101,'Licence Info'!$C$37:$DW$37,FALSE))*$C$9+OFFSET(Licence_Subst,MATCH($B114,'Licence Info'!$B$74:$B$97,FALSE),MATCH(Control!AO$101,'Licence Info'!$C$71:$DW$71,FALSE))*$C$9+OFFSET(Licence_OIEC,MATCH($B114,'Licence Info'!$B$108:$B$131,FALSE),MATCH(Control!AO$101,'Licence Info'!$C$105:$DW$105,FALSE))-AO52)</f>
        <v>209.79</v>
      </c>
      <c r="AP114" s="62">
        <f ca="1">MAX(0,OFFSET(Licence_IBEC,MATCH($B114,'Licence Info'!$B$40:$B$63,FALSE),MATCH(Control!AP$101,'Licence Info'!$C$37:$DW$37,FALSE))*$C$9+OFFSET(Licence_Subst,MATCH($B114,'Licence Info'!$B$74:$B$97,FALSE),MATCH(Control!AP$101,'Licence Info'!$C$71:$DW$71,FALSE))*$C$9+OFFSET(Licence_OIEC,MATCH($B114,'Licence Info'!$B$108:$B$131,FALSE),MATCH(Control!AP$101,'Licence Info'!$C$105:$DW$105,FALSE))-AP52)</f>
        <v>209.79</v>
      </c>
      <c r="AQ114" s="62">
        <f ca="1">MAX(0,OFFSET(Licence_IBEC,MATCH($B114,'Licence Info'!$B$40:$B$63,FALSE),MATCH(Control!AQ$101,'Licence Info'!$C$37:$DW$37,FALSE))*$C$9+OFFSET(Licence_Subst,MATCH($B114,'Licence Info'!$B$74:$B$97,FALSE),MATCH(Control!AQ$101,'Licence Info'!$C$71:$DW$71,FALSE))*$C$9+OFFSET(Licence_OIEC,MATCH($B114,'Licence Info'!$B$108:$B$131,FALSE),MATCH(Control!AQ$101,'Licence Info'!$C$105:$DW$105,FALSE))-AQ52)</f>
        <v>209.79</v>
      </c>
      <c r="AR114" s="62">
        <f ca="1">MAX(0,OFFSET(Licence_IBEC,MATCH($B114,'Licence Info'!$B$40:$B$63,FALSE),MATCH(Control!AR$101,'Licence Info'!$C$37:$DW$37,FALSE))*$C$9+OFFSET(Licence_Subst,MATCH($B114,'Licence Info'!$B$74:$B$97,FALSE),MATCH(Control!AR$101,'Licence Info'!$C$71:$DW$71,FALSE))*$C$9+OFFSET(Licence_OIEC,MATCH($B114,'Licence Info'!$B$108:$B$131,FALSE),MATCH(Control!AR$101,'Licence Info'!$C$105:$DW$105,FALSE))-AR52)</f>
        <v>209.79</v>
      </c>
      <c r="AS114" s="62">
        <f ca="1">MAX(0,OFFSET(Licence_IBEC,MATCH($B114,'Licence Info'!$B$40:$B$63,FALSE),MATCH(Control!AS$101,'Licence Info'!$C$37:$DW$37,FALSE))*$C$9+OFFSET(Licence_Subst,MATCH($B114,'Licence Info'!$B$74:$B$97,FALSE),MATCH(Control!AS$101,'Licence Info'!$C$71:$DW$71,FALSE))*$C$9+OFFSET(Licence_OIEC,MATCH($B114,'Licence Info'!$B$108:$B$131,FALSE),MATCH(Control!AS$101,'Licence Info'!$C$105:$DW$105,FALSE))-AS52)</f>
        <v>209.79</v>
      </c>
      <c r="AT114" s="62">
        <f ca="1">MAX(0,OFFSET(Licence_IBEC,MATCH($B114,'Licence Info'!$B$40:$B$63,FALSE),MATCH(Control!AT$101,'Licence Info'!$C$37:$DW$37,FALSE))*$C$9+OFFSET(Licence_Subst,MATCH($B114,'Licence Info'!$B$74:$B$97,FALSE),MATCH(Control!AT$101,'Licence Info'!$C$71:$DW$71,FALSE))*$C$9+OFFSET(Licence_OIEC,MATCH($B114,'Licence Info'!$B$108:$B$131,FALSE),MATCH(Control!AT$101,'Licence Info'!$C$105:$DW$105,FALSE))-AT52)</f>
        <v>209.79</v>
      </c>
      <c r="AU114" s="62">
        <f ca="1">MAX(0,OFFSET(Licence_IBEC,MATCH($B114,'Licence Info'!$B$40:$B$63,FALSE),MATCH(Control!AU$101,'Licence Info'!$C$37:$DW$37,FALSE))*$C$9+OFFSET(Licence_Subst,MATCH($B114,'Licence Info'!$B$74:$B$97,FALSE),MATCH(Control!AU$101,'Licence Info'!$C$71:$DW$71,FALSE))*$C$9+OFFSET(Licence_OIEC,MATCH($B114,'Licence Info'!$B$108:$B$131,FALSE),MATCH(Control!AU$101,'Licence Info'!$C$105:$DW$105,FALSE))-AU52)</f>
        <v>209.79</v>
      </c>
      <c r="AV114" s="62">
        <f ca="1">MAX(0,OFFSET(Licence_IBEC,MATCH($B114,'Licence Info'!$B$40:$B$63,FALSE),MATCH(Control!AV$101,'Licence Info'!$C$37:$DW$37,FALSE))*$C$9+OFFSET(Licence_Subst,MATCH($B114,'Licence Info'!$B$74:$B$97,FALSE),MATCH(Control!AV$101,'Licence Info'!$C$71:$DW$71,FALSE))*$C$9+OFFSET(Licence_OIEC,MATCH($B114,'Licence Info'!$B$108:$B$131,FALSE),MATCH(Control!AV$101,'Licence Info'!$C$105:$DW$105,FALSE))-AV52)</f>
        <v>209.79</v>
      </c>
      <c r="AW114" s="62">
        <f ca="1">MAX(0,OFFSET(Licence_IBEC,MATCH($B114,'Licence Info'!$B$40:$B$63,FALSE),MATCH(Control!AW$101,'Licence Info'!$C$37:$DW$37,FALSE))*$C$9+OFFSET(Licence_Subst,MATCH($B114,'Licence Info'!$B$74:$B$97,FALSE),MATCH(Control!AW$101,'Licence Info'!$C$71:$DW$71,FALSE))*$C$9+OFFSET(Licence_OIEC,MATCH($B114,'Licence Info'!$B$108:$B$131,FALSE),MATCH(Control!AW$101,'Licence Info'!$C$105:$DW$105,FALSE))-AW52)</f>
        <v>209.79</v>
      </c>
      <c r="AX114" s="62">
        <f ca="1">MAX(0,OFFSET(Licence_IBEC,MATCH($B114,'Licence Info'!$B$40:$B$63,FALSE),MATCH(Control!AX$101,'Licence Info'!$C$37:$DW$37,FALSE))*$C$9+OFFSET(Licence_Subst,MATCH($B114,'Licence Info'!$B$74:$B$97,FALSE),MATCH(Control!AX$101,'Licence Info'!$C$71:$DW$71,FALSE))*$C$9+OFFSET(Licence_OIEC,MATCH($B114,'Licence Info'!$B$108:$B$131,FALSE),MATCH(Control!AX$101,'Licence Info'!$C$105:$DW$105,FALSE))-AX52)</f>
        <v>209.79</v>
      </c>
      <c r="AY114" s="62">
        <f ca="1">MAX(0,OFFSET(Licence_IBEC,MATCH($B114,'Licence Info'!$B$40:$B$63,FALSE),MATCH(Control!AY$101,'Licence Info'!$C$37:$DW$37,FALSE))*$C$9+OFFSET(Licence_Subst,MATCH($B114,'Licence Info'!$B$74:$B$97,FALSE),MATCH(Control!AY$101,'Licence Info'!$C$71:$DW$71,FALSE))*$C$9+OFFSET(Licence_OIEC,MATCH($B114,'Licence Info'!$B$108:$B$131,FALSE),MATCH(Control!AY$101,'Licence Info'!$C$105:$DW$105,FALSE))-AY52)</f>
        <v>209.79</v>
      </c>
      <c r="AZ114" s="62">
        <f ca="1">MAX(0,OFFSET(Licence_IBEC,MATCH($B114,'Licence Info'!$B$40:$B$63,FALSE),MATCH(Control!AZ$101,'Licence Info'!$C$37:$DW$37,FALSE))*$C$9+OFFSET(Licence_Subst,MATCH($B114,'Licence Info'!$B$74:$B$97,FALSE),MATCH(Control!AZ$101,'Licence Info'!$C$71:$DW$71,FALSE))*$C$9+OFFSET(Licence_OIEC,MATCH($B114,'Licence Info'!$B$108:$B$131,FALSE),MATCH(Control!AZ$101,'Licence Info'!$C$105:$DW$105,FALSE))-AZ52)</f>
        <v>209.79</v>
      </c>
      <c r="BA114" s="62">
        <f ca="1">MAX(0,OFFSET(Licence_IBEC,MATCH($B114,'Licence Info'!$B$40:$B$63,FALSE),MATCH(Control!BA$101,'Licence Info'!$C$37:$DW$37,FALSE))*$C$9+OFFSET(Licence_Subst,MATCH($B114,'Licence Info'!$B$74:$B$97,FALSE),MATCH(Control!BA$101,'Licence Info'!$C$71:$DW$71,FALSE))*$C$9+OFFSET(Licence_OIEC,MATCH($B114,'Licence Info'!$B$108:$B$131,FALSE),MATCH(Control!BA$101,'Licence Info'!$C$105:$DW$105,FALSE))-BA52)</f>
        <v>209.79</v>
      </c>
      <c r="BB114" s="62">
        <f ca="1">MAX(0,OFFSET(Licence_IBEC,MATCH($B114,'Licence Info'!$B$40:$B$63,FALSE),MATCH(Control!BB$101,'Licence Info'!$C$37:$DW$37,FALSE))*$C$9+OFFSET(Licence_Subst,MATCH($B114,'Licence Info'!$B$74:$B$97,FALSE),MATCH(Control!BB$101,'Licence Info'!$C$71:$DW$71,FALSE))*$C$9+OFFSET(Licence_OIEC,MATCH($B114,'Licence Info'!$B$108:$B$131,FALSE),MATCH(Control!BB$101,'Licence Info'!$C$105:$DW$105,FALSE))-BB52)</f>
        <v>209.79</v>
      </c>
      <c r="BC114" s="62">
        <f ca="1">MAX(0,OFFSET(Licence_IBEC,MATCH($B114,'Licence Info'!$B$40:$B$63,FALSE),MATCH(Control!BC$101,'Licence Info'!$C$37:$DW$37,FALSE))*$C$9+OFFSET(Licence_Subst,MATCH($B114,'Licence Info'!$B$74:$B$97,FALSE),MATCH(Control!BC$101,'Licence Info'!$C$71:$DW$71,FALSE))*$C$9+OFFSET(Licence_OIEC,MATCH($B114,'Licence Info'!$B$108:$B$131,FALSE),MATCH(Control!BC$101,'Licence Info'!$C$105:$DW$105,FALSE))-BC52)</f>
        <v>209.79</v>
      </c>
      <c r="BD114" s="62">
        <f ca="1">MAX(0,OFFSET(Licence_IBEC,MATCH($B114,'Licence Info'!$B$40:$B$63,FALSE),MATCH(Control!BD$101,'Licence Info'!$C$37:$DW$37,FALSE))*$C$9+OFFSET(Licence_Subst,MATCH($B114,'Licence Info'!$B$74:$B$97,FALSE),MATCH(Control!BD$101,'Licence Info'!$C$71:$DW$71,FALSE))*$C$9+OFFSET(Licence_OIEC,MATCH($B114,'Licence Info'!$B$108:$B$131,FALSE),MATCH(Control!BD$101,'Licence Info'!$C$105:$DW$105,FALSE))-BD52)</f>
        <v>209.79</v>
      </c>
      <c r="BE114" s="62">
        <f ca="1">MAX(0,OFFSET(Licence_IBEC,MATCH($B114,'Licence Info'!$B$40:$B$63,FALSE),MATCH(Control!BE$101,'Licence Info'!$C$37:$DW$37,FALSE))*$C$9+OFFSET(Licence_Subst,MATCH($B114,'Licence Info'!$B$74:$B$97,FALSE),MATCH(Control!BE$101,'Licence Info'!$C$71:$DW$71,FALSE))*$C$9+OFFSET(Licence_OIEC,MATCH($B114,'Licence Info'!$B$108:$B$131,FALSE),MATCH(Control!BE$101,'Licence Info'!$C$105:$DW$105,FALSE))-BE52)</f>
        <v>209.79</v>
      </c>
      <c r="BF114" s="62">
        <f ca="1">MAX(0,OFFSET(Licence_IBEC,MATCH($B114,'Licence Info'!$B$40:$B$63,FALSE),MATCH(Control!BF$101,'Licence Info'!$C$37:$DW$37,FALSE))*$C$9+OFFSET(Licence_Subst,MATCH($B114,'Licence Info'!$B$74:$B$97,FALSE),MATCH(Control!BF$101,'Licence Info'!$C$71:$DW$71,FALSE))*$C$9+OFFSET(Licence_OIEC,MATCH($B114,'Licence Info'!$B$108:$B$131,FALSE),MATCH(Control!BF$101,'Licence Info'!$C$105:$DW$105,FALSE))-BF52)</f>
        <v>209.79</v>
      </c>
      <c r="BG114" s="62">
        <f ca="1">MAX(0,OFFSET(Licence_IBEC,MATCH($B114,'Licence Info'!$B$40:$B$63,FALSE),MATCH(Control!BG$101,'Licence Info'!$C$37:$DW$37,FALSE))*$C$9+OFFSET(Licence_Subst,MATCH($B114,'Licence Info'!$B$74:$B$97,FALSE),MATCH(Control!BG$101,'Licence Info'!$C$71:$DW$71,FALSE))*$C$9+OFFSET(Licence_OIEC,MATCH($B114,'Licence Info'!$B$108:$B$131,FALSE),MATCH(Control!BG$101,'Licence Info'!$C$105:$DW$105,FALSE))-BG52)</f>
        <v>209.79</v>
      </c>
      <c r="BH114" s="62">
        <f ca="1">MAX(0,OFFSET(Licence_IBEC,MATCH($B114,'Licence Info'!$B$40:$B$63,FALSE),MATCH(Control!BH$101,'Licence Info'!$C$37:$DW$37,FALSE))*$C$9+OFFSET(Licence_Subst,MATCH($B114,'Licence Info'!$B$74:$B$97,FALSE),MATCH(Control!BH$101,'Licence Info'!$C$71:$DW$71,FALSE))*$C$9+OFFSET(Licence_OIEC,MATCH($B114,'Licence Info'!$B$108:$B$131,FALSE),MATCH(Control!BH$101,'Licence Info'!$C$105:$DW$105,FALSE))-BH52)</f>
        <v>209.79</v>
      </c>
      <c r="BI114" s="62">
        <f ca="1">MAX(0,OFFSET(Licence_IBEC,MATCH($B114,'Licence Info'!$B$40:$B$63,FALSE),MATCH(Control!BI$101,'Licence Info'!$C$37:$DW$37,FALSE))*$C$9+OFFSET(Licence_Subst,MATCH($B114,'Licence Info'!$B$74:$B$97,FALSE),MATCH(Control!BI$101,'Licence Info'!$C$71:$DW$71,FALSE))*$C$9+OFFSET(Licence_OIEC,MATCH($B114,'Licence Info'!$B$108:$B$131,FALSE),MATCH(Control!BI$101,'Licence Info'!$C$105:$DW$105,FALSE))-BI52)</f>
        <v>209.79</v>
      </c>
      <c r="BJ114" s="62">
        <f ca="1">MAX(0,OFFSET(Licence_IBEC,MATCH($B114,'Licence Info'!$B$40:$B$63,FALSE),MATCH(Control!BJ$101,'Licence Info'!$C$37:$DW$37,FALSE))*$C$9+OFFSET(Licence_Subst,MATCH($B114,'Licence Info'!$B$74:$B$97,FALSE),MATCH(Control!BJ$101,'Licence Info'!$C$71:$DW$71,FALSE))*$C$9+OFFSET(Licence_OIEC,MATCH($B114,'Licence Info'!$B$108:$B$131,FALSE),MATCH(Control!BJ$101,'Licence Info'!$C$105:$DW$105,FALSE))-BJ52)</f>
        <v>209.79</v>
      </c>
      <c r="BK114" s="62">
        <f ca="1">MAX(0,OFFSET(Licence_IBEC,MATCH($B114,'Licence Info'!$B$40:$B$63,FALSE),MATCH(Control!BK$101,'Licence Info'!$C$37:$DW$37,FALSE))*$C$9+OFFSET(Licence_Subst,MATCH($B114,'Licence Info'!$B$74:$B$97,FALSE),MATCH(Control!BK$101,'Licence Info'!$C$71:$DW$71,FALSE))*$C$9+OFFSET(Licence_OIEC,MATCH($B114,'Licence Info'!$B$108:$B$131,FALSE),MATCH(Control!BK$101,'Licence Info'!$C$105:$DW$105,FALSE))-BK52)</f>
        <v>209.79</v>
      </c>
    </row>
    <row r="115" spans="2:63" x14ac:dyDescent="0.2">
      <c r="B115" s="23" t="str">
        <f t="shared" si="13"/>
        <v>Hatfield Moor (Storage)</v>
      </c>
      <c r="C115" s="62">
        <f ca="1">MAX(0,OFFSET(Licence_IBEC,MATCH($B115,'Licence Info'!$B$40:$B$63,FALSE),MATCH(Control!C$101,'Licence Info'!$C$37:$DW$37,FALSE))*$C$9+OFFSET(Licence_Subst,MATCH($B115,'Licence Info'!$B$74:$B$97,FALSE),MATCH(Control!C$101,'Licence Info'!$C$71:$DW$71,FALSE))*$C$9+OFFSET(Licence_OIEC,MATCH($B115,'Licence Info'!$B$108:$B$131,FALSE),MATCH(Control!C$101,'Licence Info'!$C$105:$DW$105,FALSE))-C53)</f>
        <v>22.5</v>
      </c>
      <c r="D115" s="62">
        <f ca="1">MAX(0,OFFSET(Licence_IBEC,MATCH($B115,'Licence Info'!$B$40:$B$63,FALSE),MATCH(Control!D$101,'Licence Info'!$C$37:$DW$37,FALSE))*$C$9+OFFSET(Licence_Subst,MATCH($B115,'Licence Info'!$B$74:$B$97,FALSE),MATCH(Control!D$101,'Licence Info'!$C$71:$DW$71,FALSE))*$C$9+OFFSET(Licence_OIEC,MATCH($B115,'Licence Info'!$B$108:$B$131,FALSE),MATCH(Control!D$101,'Licence Info'!$C$105:$DW$105,FALSE))-D53)</f>
        <v>0.5</v>
      </c>
      <c r="E115" s="62">
        <f ca="1">MAX(0,OFFSET(Licence_IBEC,MATCH($B115,'Licence Info'!$B$40:$B$63,FALSE),MATCH(Control!E$101,'Licence Info'!$C$37:$DW$37,FALSE))*$C$9+OFFSET(Licence_Subst,MATCH($B115,'Licence Info'!$B$74:$B$97,FALSE),MATCH(Control!E$101,'Licence Info'!$C$71:$DW$71,FALSE))*$C$9+OFFSET(Licence_OIEC,MATCH($B115,'Licence Info'!$B$108:$B$131,FALSE),MATCH(Control!E$101,'Licence Info'!$C$105:$DW$105,FALSE))-E53)</f>
        <v>22.5</v>
      </c>
      <c r="F115" s="62">
        <f ca="1">MAX(0,OFFSET(Licence_IBEC,MATCH($B115,'Licence Info'!$B$40:$B$63,FALSE),MATCH(Control!F$101,'Licence Info'!$C$37:$DW$37,FALSE))*$C$9+OFFSET(Licence_Subst,MATCH($B115,'Licence Info'!$B$74:$B$97,FALSE),MATCH(Control!F$101,'Licence Info'!$C$71:$DW$71,FALSE))*$C$9+OFFSET(Licence_OIEC,MATCH($B115,'Licence Info'!$B$108:$B$131,FALSE),MATCH(Control!F$101,'Licence Info'!$C$105:$DW$105,FALSE))-F53)</f>
        <v>22.5</v>
      </c>
      <c r="G115" s="62">
        <f ca="1">MAX(0,OFFSET(Licence_IBEC,MATCH($B115,'Licence Info'!$B$40:$B$63,FALSE),MATCH(Control!G$101,'Licence Info'!$C$37:$DW$37,FALSE))*$C$9+OFFSET(Licence_Subst,MATCH($B115,'Licence Info'!$B$74:$B$97,FALSE),MATCH(Control!G$101,'Licence Info'!$C$71:$DW$71,FALSE))*$C$9+OFFSET(Licence_OIEC,MATCH($B115,'Licence Info'!$B$108:$B$131,FALSE),MATCH(Control!G$101,'Licence Info'!$C$105:$DW$105,FALSE))-G53)</f>
        <v>22.5</v>
      </c>
      <c r="H115" s="62">
        <f ca="1">MAX(0,OFFSET(Licence_IBEC,MATCH($B115,'Licence Info'!$B$40:$B$63,FALSE),MATCH(Control!H$101,'Licence Info'!$C$37:$DW$37,FALSE))*$C$9+OFFSET(Licence_Subst,MATCH($B115,'Licence Info'!$B$74:$B$97,FALSE),MATCH(Control!H$101,'Licence Info'!$C$71:$DW$71,FALSE))*$C$9+OFFSET(Licence_OIEC,MATCH($B115,'Licence Info'!$B$108:$B$131,FALSE),MATCH(Control!H$101,'Licence Info'!$C$105:$DW$105,FALSE))-H53)</f>
        <v>0.5</v>
      </c>
      <c r="I115" s="62">
        <f ca="1">MAX(0,OFFSET(Licence_IBEC,MATCH($B115,'Licence Info'!$B$40:$B$63,FALSE),MATCH(Control!I$101,'Licence Info'!$C$37:$DW$37,FALSE))*$C$9+OFFSET(Licence_Subst,MATCH($B115,'Licence Info'!$B$74:$B$97,FALSE),MATCH(Control!I$101,'Licence Info'!$C$71:$DW$71,FALSE))*$C$9+OFFSET(Licence_OIEC,MATCH($B115,'Licence Info'!$B$108:$B$131,FALSE),MATCH(Control!I$101,'Licence Info'!$C$105:$DW$105,FALSE))-I53)</f>
        <v>22.5</v>
      </c>
      <c r="J115" s="62">
        <f ca="1">MAX(0,OFFSET(Licence_IBEC,MATCH($B115,'Licence Info'!$B$40:$B$63,FALSE),MATCH(Control!J$101,'Licence Info'!$C$37:$DW$37,FALSE))*$C$9+OFFSET(Licence_Subst,MATCH($B115,'Licence Info'!$B$74:$B$97,FALSE),MATCH(Control!J$101,'Licence Info'!$C$71:$DW$71,FALSE))*$C$9+OFFSET(Licence_OIEC,MATCH($B115,'Licence Info'!$B$108:$B$131,FALSE),MATCH(Control!J$101,'Licence Info'!$C$105:$DW$105,FALSE))-J53)</f>
        <v>22.5</v>
      </c>
      <c r="K115" s="62">
        <f ca="1">MAX(0,OFFSET(Licence_IBEC,MATCH($B115,'Licence Info'!$B$40:$B$63,FALSE),MATCH(Control!K$101,'Licence Info'!$C$37:$DW$37,FALSE))*$C$9+OFFSET(Licence_Subst,MATCH($B115,'Licence Info'!$B$74:$B$97,FALSE),MATCH(Control!K$101,'Licence Info'!$C$71:$DW$71,FALSE))*$C$9+OFFSET(Licence_OIEC,MATCH($B115,'Licence Info'!$B$108:$B$131,FALSE),MATCH(Control!K$101,'Licence Info'!$C$105:$DW$105,FALSE))-K53)</f>
        <v>22.5</v>
      </c>
      <c r="L115" s="62">
        <f ca="1">MAX(0,OFFSET(Licence_IBEC,MATCH($B115,'Licence Info'!$B$40:$B$63,FALSE),MATCH(Control!L$101,'Licence Info'!$C$37:$DW$37,FALSE))*$C$9+OFFSET(Licence_Subst,MATCH($B115,'Licence Info'!$B$74:$B$97,FALSE),MATCH(Control!L$101,'Licence Info'!$C$71:$DW$71,FALSE))*$C$9+OFFSET(Licence_OIEC,MATCH($B115,'Licence Info'!$B$108:$B$131,FALSE),MATCH(Control!L$101,'Licence Info'!$C$105:$DW$105,FALSE))-L53)</f>
        <v>0.5</v>
      </c>
      <c r="M115" s="62">
        <f ca="1">MAX(0,OFFSET(Licence_IBEC,MATCH($B115,'Licence Info'!$B$40:$B$63,FALSE),MATCH(Control!M$101,'Licence Info'!$C$37:$DW$37,FALSE))*$C$9+OFFSET(Licence_Subst,MATCH($B115,'Licence Info'!$B$74:$B$97,FALSE),MATCH(Control!M$101,'Licence Info'!$C$71:$DW$71,FALSE))*$C$9+OFFSET(Licence_OIEC,MATCH($B115,'Licence Info'!$B$108:$B$131,FALSE),MATCH(Control!M$101,'Licence Info'!$C$105:$DW$105,FALSE))-M53)</f>
        <v>22.5</v>
      </c>
      <c r="N115" s="62">
        <f ca="1">MAX(0,OFFSET(Licence_IBEC,MATCH($B115,'Licence Info'!$B$40:$B$63,FALSE),MATCH(Control!N$101,'Licence Info'!$C$37:$DW$37,FALSE))*$C$9+OFFSET(Licence_Subst,MATCH($B115,'Licence Info'!$B$74:$B$97,FALSE),MATCH(Control!N$101,'Licence Info'!$C$71:$DW$71,FALSE))*$C$9+OFFSET(Licence_OIEC,MATCH($B115,'Licence Info'!$B$108:$B$131,FALSE),MATCH(Control!N$101,'Licence Info'!$C$105:$DW$105,FALSE))-N53)</f>
        <v>22.5</v>
      </c>
      <c r="O115" s="62">
        <f ca="1">MAX(0,OFFSET(Licence_IBEC,MATCH($B115,'Licence Info'!$B$40:$B$63,FALSE),MATCH(Control!O$101,'Licence Info'!$C$37:$DW$37,FALSE))*$C$9+OFFSET(Licence_Subst,MATCH($B115,'Licence Info'!$B$74:$B$97,FALSE),MATCH(Control!O$101,'Licence Info'!$C$71:$DW$71,FALSE))*$C$9+OFFSET(Licence_OIEC,MATCH($B115,'Licence Info'!$B$108:$B$131,FALSE),MATCH(Control!O$101,'Licence Info'!$C$105:$DW$105,FALSE))-O53)</f>
        <v>22.5</v>
      </c>
      <c r="P115" s="62">
        <f ca="1">MAX(0,OFFSET(Licence_IBEC,MATCH($B115,'Licence Info'!$B$40:$B$63,FALSE),MATCH(Control!P$101,'Licence Info'!$C$37:$DW$37,FALSE))*$C$9+OFFSET(Licence_Subst,MATCH($B115,'Licence Info'!$B$74:$B$97,FALSE),MATCH(Control!P$101,'Licence Info'!$C$71:$DW$71,FALSE))*$C$9+OFFSET(Licence_OIEC,MATCH($B115,'Licence Info'!$B$108:$B$131,FALSE),MATCH(Control!P$101,'Licence Info'!$C$105:$DW$105,FALSE))-P53)</f>
        <v>22.5</v>
      </c>
      <c r="Q115" s="62">
        <f ca="1">MAX(0,OFFSET(Licence_IBEC,MATCH($B115,'Licence Info'!$B$40:$B$63,FALSE),MATCH(Control!Q$101,'Licence Info'!$C$37:$DW$37,FALSE))*$C$9+OFFSET(Licence_Subst,MATCH($B115,'Licence Info'!$B$74:$B$97,FALSE),MATCH(Control!Q$101,'Licence Info'!$C$71:$DW$71,FALSE))*$C$9+OFFSET(Licence_OIEC,MATCH($B115,'Licence Info'!$B$108:$B$131,FALSE),MATCH(Control!Q$101,'Licence Info'!$C$105:$DW$105,FALSE))-Q53)</f>
        <v>22.5</v>
      </c>
      <c r="R115" s="62">
        <f ca="1">MAX(0,OFFSET(Licence_IBEC,MATCH($B115,'Licence Info'!$B$40:$B$63,FALSE),MATCH(Control!R$101,'Licence Info'!$C$37:$DW$37,FALSE))*$C$9+OFFSET(Licence_Subst,MATCH($B115,'Licence Info'!$B$74:$B$97,FALSE),MATCH(Control!R$101,'Licence Info'!$C$71:$DW$71,FALSE))*$C$9+OFFSET(Licence_OIEC,MATCH($B115,'Licence Info'!$B$108:$B$131,FALSE),MATCH(Control!R$101,'Licence Info'!$C$105:$DW$105,FALSE))-R53)</f>
        <v>22.5</v>
      </c>
      <c r="S115" s="62">
        <f ca="1">MAX(0,OFFSET(Licence_IBEC,MATCH($B115,'Licence Info'!$B$40:$B$63,FALSE),MATCH(Control!S$101,'Licence Info'!$C$37:$DW$37,FALSE))*$C$9+OFFSET(Licence_Subst,MATCH($B115,'Licence Info'!$B$74:$B$97,FALSE),MATCH(Control!S$101,'Licence Info'!$C$71:$DW$71,FALSE))*$C$9+OFFSET(Licence_OIEC,MATCH($B115,'Licence Info'!$B$108:$B$131,FALSE),MATCH(Control!S$101,'Licence Info'!$C$105:$DW$105,FALSE))-S53)</f>
        <v>22.5</v>
      </c>
      <c r="T115" s="62">
        <f ca="1">MAX(0,OFFSET(Licence_IBEC,MATCH($B115,'Licence Info'!$B$40:$B$63,FALSE),MATCH(Control!T$101,'Licence Info'!$C$37:$DW$37,FALSE))*$C$9+OFFSET(Licence_Subst,MATCH($B115,'Licence Info'!$B$74:$B$97,FALSE),MATCH(Control!T$101,'Licence Info'!$C$71:$DW$71,FALSE))*$C$9+OFFSET(Licence_OIEC,MATCH($B115,'Licence Info'!$B$108:$B$131,FALSE),MATCH(Control!T$101,'Licence Info'!$C$105:$DW$105,FALSE))-T53)</f>
        <v>0.5</v>
      </c>
      <c r="U115" s="62">
        <f ca="1">MAX(0,OFFSET(Licence_IBEC,MATCH($B115,'Licence Info'!$B$40:$B$63,FALSE),MATCH(Control!U$101,'Licence Info'!$C$37:$DW$37,FALSE))*$C$9+OFFSET(Licence_Subst,MATCH($B115,'Licence Info'!$B$74:$B$97,FALSE),MATCH(Control!U$101,'Licence Info'!$C$71:$DW$71,FALSE))*$C$9+OFFSET(Licence_OIEC,MATCH($B115,'Licence Info'!$B$108:$B$131,FALSE),MATCH(Control!U$101,'Licence Info'!$C$105:$DW$105,FALSE))-U53)</f>
        <v>22.5</v>
      </c>
      <c r="V115" s="62">
        <f ca="1">MAX(0,OFFSET(Licence_IBEC,MATCH($B115,'Licence Info'!$B$40:$B$63,FALSE),MATCH(Control!V$101,'Licence Info'!$C$37:$DW$37,FALSE))*$C$9+OFFSET(Licence_Subst,MATCH($B115,'Licence Info'!$B$74:$B$97,FALSE),MATCH(Control!V$101,'Licence Info'!$C$71:$DW$71,FALSE))*$C$9+OFFSET(Licence_OIEC,MATCH($B115,'Licence Info'!$B$108:$B$131,FALSE),MATCH(Control!V$101,'Licence Info'!$C$105:$DW$105,FALSE))-V53)</f>
        <v>22.5</v>
      </c>
      <c r="W115" s="62">
        <f ca="1">MAX(0,OFFSET(Licence_IBEC,MATCH($B115,'Licence Info'!$B$40:$B$63,FALSE),MATCH(Control!W$101,'Licence Info'!$C$37:$DW$37,FALSE))*$C$9+OFFSET(Licence_Subst,MATCH($B115,'Licence Info'!$B$74:$B$97,FALSE),MATCH(Control!W$101,'Licence Info'!$C$71:$DW$71,FALSE))*$C$9+OFFSET(Licence_OIEC,MATCH($B115,'Licence Info'!$B$108:$B$131,FALSE),MATCH(Control!W$101,'Licence Info'!$C$105:$DW$105,FALSE))-W53)</f>
        <v>22.5</v>
      </c>
      <c r="X115" s="62">
        <f ca="1">MAX(0,OFFSET(Licence_IBEC,MATCH($B115,'Licence Info'!$B$40:$B$63,FALSE),MATCH(Control!X$101,'Licence Info'!$C$37:$DW$37,FALSE))*$C$9+OFFSET(Licence_Subst,MATCH($B115,'Licence Info'!$B$74:$B$97,FALSE),MATCH(Control!X$101,'Licence Info'!$C$71:$DW$71,FALSE))*$C$9+OFFSET(Licence_OIEC,MATCH($B115,'Licence Info'!$B$108:$B$131,FALSE),MATCH(Control!X$101,'Licence Info'!$C$105:$DW$105,FALSE))-X53)</f>
        <v>0.5</v>
      </c>
      <c r="Y115" s="62">
        <f ca="1">MAX(0,OFFSET(Licence_IBEC,MATCH($B115,'Licence Info'!$B$40:$B$63,FALSE),MATCH(Control!Y$101,'Licence Info'!$C$37:$DW$37,FALSE))*$C$9+OFFSET(Licence_Subst,MATCH($B115,'Licence Info'!$B$74:$B$97,FALSE),MATCH(Control!Y$101,'Licence Info'!$C$71:$DW$71,FALSE))*$C$9+OFFSET(Licence_OIEC,MATCH($B115,'Licence Info'!$B$108:$B$131,FALSE),MATCH(Control!Y$101,'Licence Info'!$C$105:$DW$105,FALSE))-Y53)</f>
        <v>22.5</v>
      </c>
      <c r="Z115" s="62">
        <f ca="1">MAX(0,OFFSET(Licence_IBEC,MATCH($B115,'Licence Info'!$B$40:$B$63,FALSE),MATCH(Control!Z$101,'Licence Info'!$C$37:$DW$37,FALSE))*$C$9+OFFSET(Licence_Subst,MATCH($B115,'Licence Info'!$B$74:$B$97,FALSE),MATCH(Control!Z$101,'Licence Info'!$C$71:$DW$71,FALSE))*$C$9+OFFSET(Licence_OIEC,MATCH($B115,'Licence Info'!$B$108:$B$131,FALSE),MATCH(Control!Z$101,'Licence Info'!$C$105:$DW$105,FALSE))-Z53)</f>
        <v>22.5</v>
      </c>
      <c r="AA115" s="62">
        <f ca="1">MAX(0,OFFSET(Licence_IBEC,MATCH($B115,'Licence Info'!$B$40:$B$63,FALSE),MATCH(Control!AA$101,'Licence Info'!$C$37:$DW$37,FALSE))*$C$9+OFFSET(Licence_Subst,MATCH($B115,'Licence Info'!$B$74:$B$97,FALSE),MATCH(Control!AA$101,'Licence Info'!$C$71:$DW$71,FALSE))*$C$9+OFFSET(Licence_OIEC,MATCH($B115,'Licence Info'!$B$108:$B$131,FALSE),MATCH(Control!AA$101,'Licence Info'!$C$105:$DW$105,FALSE))-AA53)</f>
        <v>22.5</v>
      </c>
      <c r="AB115" s="62">
        <f ca="1">MAX(0,OFFSET(Licence_IBEC,MATCH($B115,'Licence Info'!$B$40:$B$63,FALSE),MATCH(Control!AB$101,'Licence Info'!$C$37:$DW$37,FALSE))*$C$9+OFFSET(Licence_Subst,MATCH($B115,'Licence Info'!$B$74:$B$97,FALSE),MATCH(Control!AB$101,'Licence Info'!$C$71:$DW$71,FALSE))*$C$9+OFFSET(Licence_OIEC,MATCH($B115,'Licence Info'!$B$108:$B$131,FALSE),MATCH(Control!AB$101,'Licence Info'!$C$105:$DW$105,FALSE))-AB53)</f>
        <v>22.5</v>
      </c>
      <c r="AC115" s="62">
        <f ca="1">MAX(0,OFFSET(Licence_IBEC,MATCH($B115,'Licence Info'!$B$40:$B$63,FALSE),MATCH(Control!AC$101,'Licence Info'!$C$37:$DW$37,FALSE))*$C$9+OFFSET(Licence_Subst,MATCH($B115,'Licence Info'!$B$74:$B$97,FALSE),MATCH(Control!AC$101,'Licence Info'!$C$71:$DW$71,FALSE))*$C$9+OFFSET(Licence_OIEC,MATCH($B115,'Licence Info'!$B$108:$B$131,FALSE),MATCH(Control!AC$101,'Licence Info'!$C$105:$DW$105,FALSE))-AC53)</f>
        <v>22.5</v>
      </c>
      <c r="AD115" s="62">
        <f ca="1">MAX(0,OFFSET(Licence_IBEC,MATCH($B115,'Licence Info'!$B$40:$B$63,FALSE),MATCH(Control!AD$101,'Licence Info'!$C$37:$DW$37,FALSE))*$C$9+OFFSET(Licence_Subst,MATCH($B115,'Licence Info'!$B$74:$B$97,FALSE),MATCH(Control!AD$101,'Licence Info'!$C$71:$DW$71,FALSE))*$C$9+OFFSET(Licence_OIEC,MATCH($B115,'Licence Info'!$B$108:$B$131,FALSE),MATCH(Control!AD$101,'Licence Info'!$C$105:$DW$105,FALSE))-AD53)</f>
        <v>22.5</v>
      </c>
      <c r="AE115" s="62">
        <f ca="1">MAX(0,OFFSET(Licence_IBEC,MATCH($B115,'Licence Info'!$B$40:$B$63,FALSE),MATCH(Control!AE$101,'Licence Info'!$C$37:$DW$37,FALSE))*$C$9+OFFSET(Licence_Subst,MATCH($B115,'Licence Info'!$B$74:$B$97,FALSE),MATCH(Control!AE$101,'Licence Info'!$C$71:$DW$71,FALSE))*$C$9+OFFSET(Licence_OIEC,MATCH($B115,'Licence Info'!$B$108:$B$131,FALSE),MATCH(Control!AE$101,'Licence Info'!$C$105:$DW$105,FALSE))-AE53)</f>
        <v>22.5</v>
      </c>
      <c r="AF115" s="62">
        <f ca="1">MAX(0,OFFSET(Licence_IBEC,MATCH($B115,'Licence Info'!$B$40:$B$63,FALSE),MATCH(Control!AF$101,'Licence Info'!$C$37:$DW$37,FALSE))*$C$9+OFFSET(Licence_Subst,MATCH($B115,'Licence Info'!$B$74:$B$97,FALSE),MATCH(Control!AF$101,'Licence Info'!$C$71:$DW$71,FALSE))*$C$9+OFFSET(Licence_OIEC,MATCH($B115,'Licence Info'!$B$108:$B$131,FALSE),MATCH(Control!AF$101,'Licence Info'!$C$105:$DW$105,FALSE))-AF53)</f>
        <v>22.5</v>
      </c>
      <c r="AG115" s="62">
        <f ca="1">MAX(0,OFFSET(Licence_IBEC,MATCH($B115,'Licence Info'!$B$40:$B$63,FALSE),MATCH(Control!AG$101,'Licence Info'!$C$37:$DW$37,FALSE))*$C$9+OFFSET(Licence_Subst,MATCH($B115,'Licence Info'!$B$74:$B$97,FALSE),MATCH(Control!AG$101,'Licence Info'!$C$71:$DW$71,FALSE))*$C$9+OFFSET(Licence_OIEC,MATCH($B115,'Licence Info'!$B$108:$B$131,FALSE),MATCH(Control!AG$101,'Licence Info'!$C$105:$DW$105,FALSE))-AG53)</f>
        <v>22.5</v>
      </c>
      <c r="AH115" s="62">
        <f ca="1">MAX(0,OFFSET(Licence_IBEC,MATCH($B115,'Licence Info'!$B$40:$B$63,FALSE),MATCH(Control!AH$101,'Licence Info'!$C$37:$DW$37,FALSE))*$C$9+OFFSET(Licence_Subst,MATCH($B115,'Licence Info'!$B$74:$B$97,FALSE),MATCH(Control!AH$101,'Licence Info'!$C$71:$DW$71,FALSE))*$C$9+OFFSET(Licence_OIEC,MATCH($B115,'Licence Info'!$B$108:$B$131,FALSE),MATCH(Control!AH$101,'Licence Info'!$C$105:$DW$105,FALSE))-AH53)</f>
        <v>22.5</v>
      </c>
      <c r="AI115" s="62">
        <f ca="1">MAX(0,OFFSET(Licence_IBEC,MATCH($B115,'Licence Info'!$B$40:$B$63,FALSE),MATCH(Control!AI$101,'Licence Info'!$C$37:$DW$37,FALSE))*$C$9+OFFSET(Licence_Subst,MATCH($B115,'Licence Info'!$B$74:$B$97,FALSE),MATCH(Control!AI$101,'Licence Info'!$C$71:$DW$71,FALSE))*$C$9+OFFSET(Licence_OIEC,MATCH($B115,'Licence Info'!$B$108:$B$131,FALSE),MATCH(Control!AI$101,'Licence Info'!$C$105:$DW$105,FALSE))-AI53)</f>
        <v>22.5</v>
      </c>
      <c r="AJ115" s="62">
        <f ca="1">MAX(0,OFFSET(Licence_IBEC,MATCH($B115,'Licence Info'!$B$40:$B$63,FALSE),MATCH(Control!AJ$101,'Licence Info'!$C$37:$DW$37,FALSE))*$C$9+OFFSET(Licence_Subst,MATCH($B115,'Licence Info'!$B$74:$B$97,FALSE),MATCH(Control!AJ$101,'Licence Info'!$C$71:$DW$71,FALSE))*$C$9+OFFSET(Licence_OIEC,MATCH($B115,'Licence Info'!$B$108:$B$131,FALSE),MATCH(Control!AJ$101,'Licence Info'!$C$105:$DW$105,FALSE))-AJ53)</f>
        <v>22.5</v>
      </c>
      <c r="AK115" s="62">
        <f ca="1">MAX(0,OFFSET(Licence_IBEC,MATCH($B115,'Licence Info'!$B$40:$B$63,FALSE),MATCH(Control!AK$101,'Licence Info'!$C$37:$DW$37,FALSE))*$C$9+OFFSET(Licence_Subst,MATCH($B115,'Licence Info'!$B$74:$B$97,FALSE),MATCH(Control!AK$101,'Licence Info'!$C$71:$DW$71,FALSE))*$C$9+OFFSET(Licence_OIEC,MATCH($B115,'Licence Info'!$B$108:$B$131,FALSE),MATCH(Control!AK$101,'Licence Info'!$C$105:$DW$105,FALSE))-AK53)</f>
        <v>22.5</v>
      </c>
      <c r="AL115" s="62">
        <f ca="1">MAX(0,OFFSET(Licence_IBEC,MATCH($B115,'Licence Info'!$B$40:$B$63,FALSE),MATCH(Control!AL$101,'Licence Info'!$C$37:$DW$37,FALSE))*$C$9+OFFSET(Licence_Subst,MATCH($B115,'Licence Info'!$B$74:$B$97,FALSE),MATCH(Control!AL$101,'Licence Info'!$C$71:$DW$71,FALSE))*$C$9+OFFSET(Licence_OIEC,MATCH($B115,'Licence Info'!$B$108:$B$131,FALSE),MATCH(Control!AL$101,'Licence Info'!$C$105:$DW$105,FALSE))-AL53)</f>
        <v>22.5</v>
      </c>
      <c r="AM115" s="62">
        <f ca="1">MAX(0,OFFSET(Licence_IBEC,MATCH($B115,'Licence Info'!$B$40:$B$63,FALSE),MATCH(Control!AM$101,'Licence Info'!$C$37:$DW$37,FALSE))*$C$9+OFFSET(Licence_Subst,MATCH($B115,'Licence Info'!$B$74:$B$97,FALSE),MATCH(Control!AM$101,'Licence Info'!$C$71:$DW$71,FALSE))*$C$9+OFFSET(Licence_OIEC,MATCH($B115,'Licence Info'!$B$108:$B$131,FALSE),MATCH(Control!AM$101,'Licence Info'!$C$105:$DW$105,FALSE))-AM53)</f>
        <v>22.5</v>
      </c>
      <c r="AN115" s="62">
        <f ca="1">MAX(0,OFFSET(Licence_IBEC,MATCH($B115,'Licence Info'!$B$40:$B$63,FALSE),MATCH(Control!AN$101,'Licence Info'!$C$37:$DW$37,FALSE))*$C$9+OFFSET(Licence_Subst,MATCH($B115,'Licence Info'!$B$74:$B$97,FALSE),MATCH(Control!AN$101,'Licence Info'!$C$71:$DW$71,FALSE))*$C$9+OFFSET(Licence_OIEC,MATCH($B115,'Licence Info'!$B$108:$B$131,FALSE),MATCH(Control!AN$101,'Licence Info'!$C$105:$DW$105,FALSE))-AN53)</f>
        <v>22.5</v>
      </c>
      <c r="AO115" s="62">
        <f ca="1">MAX(0,OFFSET(Licence_IBEC,MATCH($B115,'Licence Info'!$B$40:$B$63,FALSE),MATCH(Control!AO$101,'Licence Info'!$C$37:$DW$37,FALSE))*$C$9+OFFSET(Licence_Subst,MATCH($B115,'Licence Info'!$B$74:$B$97,FALSE),MATCH(Control!AO$101,'Licence Info'!$C$71:$DW$71,FALSE))*$C$9+OFFSET(Licence_OIEC,MATCH($B115,'Licence Info'!$B$108:$B$131,FALSE),MATCH(Control!AO$101,'Licence Info'!$C$105:$DW$105,FALSE))-AO53)</f>
        <v>22.5</v>
      </c>
      <c r="AP115" s="62">
        <f ca="1">MAX(0,OFFSET(Licence_IBEC,MATCH($B115,'Licence Info'!$B$40:$B$63,FALSE),MATCH(Control!AP$101,'Licence Info'!$C$37:$DW$37,FALSE))*$C$9+OFFSET(Licence_Subst,MATCH($B115,'Licence Info'!$B$74:$B$97,FALSE),MATCH(Control!AP$101,'Licence Info'!$C$71:$DW$71,FALSE))*$C$9+OFFSET(Licence_OIEC,MATCH($B115,'Licence Info'!$B$108:$B$131,FALSE),MATCH(Control!AP$101,'Licence Info'!$C$105:$DW$105,FALSE))-AP53)</f>
        <v>22.5</v>
      </c>
      <c r="AQ115" s="62">
        <f ca="1">MAX(0,OFFSET(Licence_IBEC,MATCH($B115,'Licence Info'!$B$40:$B$63,FALSE),MATCH(Control!AQ$101,'Licence Info'!$C$37:$DW$37,FALSE))*$C$9+OFFSET(Licence_Subst,MATCH($B115,'Licence Info'!$B$74:$B$97,FALSE),MATCH(Control!AQ$101,'Licence Info'!$C$71:$DW$71,FALSE))*$C$9+OFFSET(Licence_OIEC,MATCH($B115,'Licence Info'!$B$108:$B$131,FALSE),MATCH(Control!AQ$101,'Licence Info'!$C$105:$DW$105,FALSE))-AQ53)</f>
        <v>22.5</v>
      </c>
      <c r="AR115" s="62">
        <f ca="1">MAX(0,OFFSET(Licence_IBEC,MATCH($B115,'Licence Info'!$B$40:$B$63,FALSE),MATCH(Control!AR$101,'Licence Info'!$C$37:$DW$37,FALSE))*$C$9+OFFSET(Licence_Subst,MATCH($B115,'Licence Info'!$B$74:$B$97,FALSE),MATCH(Control!AR$101,'Licence Info'!$C$71:$DW$71,FALSE))*$C$9+OFFSET(Licence_OIEC,MATCH($B115,'Licence Info'!$B$108:$B$131,FALSE),MATCH(Control!AR$101,'Licence Info'!$C$105:$DW$105,FALSE))-AR53)</f>
        <v>22.5</v>
      </c>
      <c r="AS115" s="62">
        <f ca="1">MAX(0,OFFSET(Licence_IBEC,MATCH($B115,'Licence Info'!$B$40:$B$63,FALSE),MATCH(Control!AS$101,'Licence Info'!$C$37:$DW$37,FALSE))*$C$9+OFFSET(Licence_Subst,MATCH($B115,'Licence Info'!$B$74:$B$97,FALSE),MATCH(Control!AS$101,'Licence Info'!$C$71:$DW$71,FALSE))*$C$9+OFFSET(Licence_OIEC,MATCH($B115,'Licence Info'!$B$108:$B$131,FALSE),MATCH(Control!AS$101,'Licence Info'!$C$105:$DW$105,FALSE))-AS53)</f>
        <v>22.5</v>
      </c>
      <c r="AT115" s="62">
        <f ca="1">MAX(0,OFFSET(Licence_IBEC,MATCH($B115,'Licence Info'!$B$40:$B$63,FALSE),MATCH(Control!AT$101,'Licence Info'!$C$37:$DW$37,FALSE))*$C$9+OFFSET(Licence_Subst,MATCH($B115,'Licence Info'!$B$74:$B$97,FALSE),MATCH(Control!AT$101,'Licence Info'!$C$71:$DW$71,FALSE))*$C$9+OFFSET(Licence_OIEC,MATCH($B115,'Licence Info'!$B$108:$B$131,FALSE),MATCH(Control!AT$101,'Licence Info'!$C$105:$DW$105,FALSE))-AT53)</f>
        <v>22.5</v>
      </c>
      <c r="AU115" s="62">
        <f ca="1">MAX(0,OFFSET(Licence_IBEC,MATCH($B115,'Licence Info'!$B$40:$B$63,FALSE),MATCH(Control!AU$101,'Licence Info'!$C$37:$DW$37,FALSE))*$C$9+OFFSET(Licence_Subst,MATCH($B115,'Licence Info'!$B$74:$B$97,FALSE),MATCH(Control!AU$101,'Licence Info'!$C$71:$DW$71,FALSE))*$C$9+OFFSET(Licence_OIEC,MATCH($B115,'Licence Info'!$B$108:$B$131,FALSE),MATCH(Control!AU$101,'Licence Info'!$C$105:$DW$105,FALSE))-AU53)</f>
        <v>22.5</v>
      </c>
      <c r="AV115" s="62">
        <f ca="1">MAX(0,OFFSET(Licence_IBEC,MATCH($B115,'Licence Info'!$B$40:$B$63,FALSE),MATCH(Control!AV$101,'Licence Info'!$C$37:$DW$37,FALSE))*$C$9+OFFSET(Licence_Subst,MATCH($B115,'Licence Info'!$B$74:$B$97,FALSE),MATCH(Control!AV$101,'Licence Info'!$C$71:$DW$71,FALSE))*$C$9+OFFSET(Licence_OIEC,MATCH($B115,'Licence Info'!$B$108:$B$131,FALSE),MATCH(Control!AV$101,'Licence Info'!$C$105:$DW$105,FALSE))-AV53)</f>
        <v>22.5</v>
      </c>
      <c r="AW115" s="62">
        <f ca="1">MAX(0,OFFSET(Licence_IBEC,MATCH($B115,'Licence Info'!$B$40:$B$63,FALSE),MATCH(Control!AW$101,'Licence Info'!$C$37:$DW$37,FALSE))*$C$9+OFFSET(Licence_Subst,MATCH($B115,'Licence Info'!$B$74:$B$97,FALSE),MATCH(Control!AW$101,'Licence Info'!$C$71:$DW$71,FALSE))*$C$9+OFFSET(Licence_OIEC,MATCH($B115,'Licence Info'!$B$108:$B$131,FALSE),MATCH(Control!AW$101,'Licence Info'!$C$105:$DW$105,FALSE))-AW53)</f>
        <v>22.5</v>
      </c>
      <c r="AX115" s="62">
        <f ca="1">MAX(0,OFFSET(Licence_IBEC,MATCH($B115,'Licence Info'!$B$40:$B$63,FALSE),MATCH(Control!AX$101,'Licence Info'!$C$37:$DW$37,FALSE))*$C$9+OFFSET(Licence_Subst,MATCH($B115,'Licence Info'!$B$74:$B$97,FALSE),MATCH(Control!AX$101,'Licence Info'!$C$71:$DW$71,FALSE))*$C$9+OFFSET(Licence_OIEC,MATCH($B115,'Licence Info'!$B$108:$B$131,FALSE),MATCH(Control!AX$101,'Licence Info'!$C$105:$DW$105,FALSE))-AX53)</f>
        <v>22.5</v>
      </c>
      <c r="AY115" s="62">
        <f ca="1">MAX(0,OFFSET(Licence_IBEC,MATCH($B115,'Licence Info'!$B$40:$B$63,FALSE),MATCH(Control!AY$101,'Licence Info'!$C$37:$DW$37,FALSE))*$C$9+OFFSET(Licence_Subst,MATCH($B115,'Licence Info'!$B$74:$B$97,FALSE),MATCH(Control!AY$101,'Licence Info'!$C$71:$DW$71,FALSE))*$C$9+OFFSET(Licence_OIEC,MATCH($B115,'Licence Info'!$B$108:$B$131,FALSE),MATCH(Control!AY$101,'Licence Info'!$C$105:$DW$105,FALSE))-AY53)</f>
        <v>22.5</v>
      </c>
      <c r="AZ115" s="62">
        <f ca="1">MAX(0,OFFSET(Licence_IBEC,MATCH($B115,'Licence Info'!$B$40:$B$63,FALSE),MATCH(Control!AZ$101,'Licence Info'!$C$37:$DW$37,FALSE))*$C$9+OFFSET(Licence_Subst,MATCH($B115,'Licence Info'!$B$74:$B$97,FALSE),MATCH(Control!AZ$101,'Licence Info'!$C$71:$DW$71,FALSE))*$C$9+OFFSET(Licence_OIEC,MATCH($B115,'Licence Info'!$B$108:$B$131,FALSE),MATCH(Control!AZ$101,'Licence Info'!$C$105:$DW$105,FALSE))-AZ53)</f>
        <v>22.5</v>
      </c>
      <c r="BA115" s="62">
        <f ca="1">MAX(0,OFFSET(Licence_IBEC,MATCH($B115,'Licence Info'!$B$40:$B$63,FALSE),MATCH(Control!BA$101,'Licence Info'!$C$37:$DW$37,FALSE))*$C$9+OFFSET(Licence_Subst,MATCH($B115,'Licence Info'!$B$74:$B$97,FALSE),MATCH(Control!BA$101,'Licence Info'!$C$71:$DW$71,FALSE))*$C$9+OFFSET(Licence_OIEC,MATCH($B115,'Licence Info'!$B$108:$B$131,FALSE),MATCH(Control!BA$101,'Licence Info'!$C$105:$DW$105,FALSE))-BA53)</f>
        <v>22.5</v>
      </c>
      <c r="BB115" s="62">
        <f ca="1">MAX(0,OFFSET(Licence_IBEC,MATCH($B115,'Licence Info'!$B$40:$B$63,FALSE),MATCH(Control!BB$101,'Licence Info'!$C$37:$DW$37,FALSE))*$C$9+OFFSET(Licence_Subst,MATCH($B115,'Licence Info'!$B$74:$B$97,FALSE),MATCH(Control!BB$101,'Licence Info'!$C$71:$DW$71,FALSE))*$C$9+OFFSET(Licence_OIEC,MATCH($B115,'Licence Info'!$B$108:$B$131,FALSE),MATCH(Control!BB$101,'Licence Info'!$C$105:$DW$105,FALSE))-BB53)</f>
        <v>22.5</v>
      </c>
      <c r="BC115" s="62">
        <f ca="1">MAX(0,OFFSET(Licence_IBEC,MATCH($B115,'Licence Info'!$B$40:$B$63,FALSE),MATCH(Control!BC$101,'Licence Info'!$C$37:$DW$37,FALSE))*$C$9+OFFSET(Licence_Subst,MATCH($B115,'Licence Info'!$B$74:$B$97,FALSE),MATCH(Control!BC$101,'Licence Info'!$C$71:$DW$71,FALSE))*$C$9+OFFSET(Licence_OIEC,MATCH($B115,'Licence Info'!$B$108:$B$131,FALSE),MATCH(Control!BC$101,'Licence Info'!$C$105:$DW$105,FALSE))-BC53)</f>
        <v>22.5</v>
      </c>
      <c r="BD115" s="62">
        <f ca="1">MAX(0,OFFSET(Licence_IBEC,MATCH($B115,'Licence Info'!$B$40:$B$63,FALSE),MATCH(Control!BD$101,'Licence Info'!$C$37:$DW$37,FALSE))*$C$9+OFFSET(Licence_Subst,MATCH($B115,'Licence Info'!$B$74:$B$97,FALSE),MATCH(Control!BD$101,'Licence Info'!$C$71:$DW$71,FALSE))*$C$9+OFFSET(Licence_OIEC,MATCH($B115,'Licence Info'!$B$108:$B$131,FALSE),MATCH(Control!BD$101,'Licence Info'!$C$105:$DW$105,FALSE))-BD53)</f>
        <v>22.5</v>
      </c>
      <c r="BE115" s="62">
        <f ca="1">MAX(0,OFFSET(Licence_IBEC,MATCH($B115,'Licence Info'!$B$40:$B$63,FALSE),MATCH(Control!BE$101,'Licence Info'!$C$37:$DW$37,FALSE))*$C$9+OFFSET(Licence_Subst,MATCH($B115,'Licence Info'!$B$74:$B$97,FALSE),MATCH(Control!BE$101,'Licence Info'!$C$71:$DW$71,FALSE))*$C$9+OFFSET(Licence_OIEC,MATCH($B115,'Licence Info'!$B$108:$B$131,FALSE),MATCH(Control!BE$101,'Licence Info'!$C$105:$DW$105,FALSE))-BE53)</f>
        <v>22.5</v>
      </c>
      <c r="BF115" s="62">
        <f ca="1">MAX(0,OFFSET(Licence_IBEC,MATCH($B115,'Licence Info'!$B$40:$B$63,FALSE),MATCH(Control!BF$101,'Licence Info'!$C$37:$DW$37,FALSE))*$C$9+OFFSET(Licence_Subst,MATCH($B115,'Licence Info'!$B$74:$B$97,FALSE),MATCH(Control!BF$101,'Licence Info'!$C$71:$DW$71,FALSE))*$C$9+OFFSET(Licence_OIEC,MATCH($B115,'Licence Info'!$B$108:$B$131,FALSE),MATCH(Control!BF$101,'Licence Info'!$C$105:$DW$105,FALSE))-BF53)</f>
        <v>22.5</v>
      </c>
      <c r="BG115" s="62">
        <f ca="1">MAX(0,OFFSET(Licence_IBEC,MATCH($B115,'Licence Info'!$B$40:$B$63,FALSE),MATCH(Control!BG$101,'Licence Info'!$C$37:$DW$37,FALSE))*$C$9+OFFSET(Licence_Subst,MATCH($B115,'Licence Info'!$B$74:$B$97,FALSE),MATCH(Control!BG$101,'Licence Info'!$C$71:$DW$71,FALSE))*$C$9+OFFSET(Licence_OIEC,MATCH($B115,'Licence Info'!$B$108:$B$131,FALSE),MATCH(Control!BG$101,'Licence Info'!$C$105:$DW$105,FALSE))-BG53)</f>
        <v>22.5</v>
      </c>
      <c r="BH115" s="62">
        <f ca="1">MAX(0,OFFSET(Licence_IBEC,MATCH($B115,'Licence Info'!$B$40:$B$63,FALSE),MATCH(Control!BH$101,'Licence Info'!$C$37:$DW$37,FALSE))*$C$9+OFFSET(Licence_Subst,MATCH($B115,'Licence Info'!$B$74:$B$97,FALSE),MATCH(Control!BH$101,'Licence Info'!$C$71:$DW$71,FALSE))*$C$9+OFFSET(Licence_OIEC,MATCH($B115,'Licence Info'!$B$108:$B$131,FALSE),MATCH(Control!BH$101,'Licence Info'!$C$105:$DW$105,FALSE))-BH53)</f>
        <v>22.5</v>
      </c>
      <c r="BI115" s="62">
        <f ca="1">MAX(0,OFFSET(Licence_IBEC,MATCH($B115,'Licence Info'!$B$40:$B$63,FALSE),MATCH(Control!BI$101,'Licence Info'!$C$37:$DW$37,FALSE))*$C$9+OFFSET(Licence_Subst,MATCH($B115,'Licence Info'!$B$74:$B$97,FALSE),MATCH(Control!BI$101,'Licence Info'!$C$71:$DW$71,FALSE))*$C$9+OFFSET(Licence_OIEC,MATCH($B115,'Licence Info'!$B$108:$B$131,FALSE),MATCH(Control!BI$101,'Licence Info'!$C$105:$DW$105,FALSE))-BI53)</f>
        <v>22.5</v>
      </c>
      <c r="BJ115" s="62">
        <f ca="1">MAX(0,OFFSET(Licence_IBEC,MATCH($B115,'Licence Info'!$B$40:$B$63,FALSE),MATCH(Control!BJ$101,'Licence Info'!$C$37:$DW$37,FALSE))*$C$9+OFFSET(Licence_Subst,MATCH($B115,'Licence Info'!$B$74:$B$97,FALSE),MATCH(Control!BJ$101,'Licence Info'!$C$71:$DW$71,FALSE))*$C$9+OFFSET(Licence_OIEC,MATCH($B115,'Licence Info'!$B$108:$B$131,FALSE),MATCH(Control!BJ$101,'Licence Info'!$C$105:$DW$105,FALSE))-BJ53)</f>
        <v>22.5</v>
      </c>
      <c r="BK115" s="62">
        <f ca="1">MAX(0,OFFSET(Licence_IBEC,MATCH($B115,'Licence Info'!$B$40:$B$63,FALSE),MATCH(Control!BK$101,'Licence Info'!$C$37:$DW$37,FALSE))*$C$9+OFFSET(Licence_Subst,MATCH($B115,'Licence Info'!$B$74:$B$97,FALSE),MATCH(Control!BK$101,'Licence Info'!$C$71:$DW$71,FALSE))*$C$9+OFFSET(Licence_OIEC,MATCH($B115,'Licence Info'!$B$108:$B$131,FALSE),MATCH(Control!BK$101,'Licence Info'!$C$105:$DW$105,FALSE))-BK53)</f>
        <v>22.5</v>
      </c>
    </row>
    <row r="116" spans="2:63" x14ac:dyDescent="0.2">
      <c r="B116" s="23" t="str">
        <f t="shared" si="13"/>
        <v>Hatfield Moor (Onshore)</v>
      </c>
      <c r="C116" s="62">
        <f ca="1">MAX(0,OFFSET(Licence_IBEC,MATCH($B116,'Licence Info'!$B$40:$B$63,FALSE),MATCH(Control!C$101,'Licence Info'!$C$37:$DW$37,FALSE))*$C$9+OFFSET(Licence_Subst,MATCH($B116,'Licence Info'!$B$74:$B$97,FALSE),MATCH(Control!C$101,'Licence Info'!$C$71:$DW$71,FALSE))*$C$9+OFFSET(Licence_OIEC,MATCH($B116,'Licence Info'!$B$108:$B$131,FALSE),MATCH(Control!C$101,'Licence Info'!$C$105:$DW$105,FALSE))-C54)</f>
        <v>0.27</v>
      </c>
      <c r="D116" s="62">
        <f ca="1">MAX(0,OFFSET(Licence_IBEC,MATCH($B116,'Licence Info'!$B$40:$B$63,FALSE),MATCH(Control!D$101,'Licence Info'!$C$37:$DW$37,FALSE))*$C$9+OFFSET(Licence_Subst,MATCH($B116,'Licence Info'!$B$74:$B$97,FALSE),MATCH(Control!D$101,'Licence Info'!$C$71:$DW$71,FALSE))*$C$9+OFFSET(Licence_OIEC,MATCH($B116,'Licence Info'!$B$108:$B$131,FALSE),MATCH(Control!D$101,'Licence Info'!$C$105:$DW$105,FALSE))-D54)</f>
        <v>0.27</v>
      </c>
      <c r="E116" s="62">
        <f ca="1">MAX(0,OFFSET(Licence_IBEC,MATCH($B116,'Licence Info'!$B$40:$B$63,FALSE),MATCH(Control!E$101,'Licence Info'!$C$37:$DW$37,FALSE))*$C$9+OFFSET(Licence_Subst,MATCH($B116,'Licence Info'!$B$74:$B$97,FALSE),MATCH(Control!E$101,'Licence Info'!$C$71:$DW$71,FALSE))*$C$9+OFFSET(Licence_OIEC,MATCH($B116,'Licence Info'!$B$108:$B$131,FALSE),MATCH(Control!E$101,'Licence Info'!$C$105:$DW$105,FALSE))-E54)</f>
        <v>0.27</v>
      </c>
      <c r="F116" s="62">
        <f ca="1">MAX(0,OFFSET(Licence_IBEC,MATCH($B116,'Licence Info'!$B$40:$B$63,FALSE),MATCH(Control!F$101,'Licence Info'!$C$37:$DW$37,FALSE))*$C$9+OFFSET(Licence_Subst,MATCH($B116,'Licence Info'!$B$74:$B$97,FALSE),MATCH(Control!F$101,'Licence Info'!$C$71:$DW$71,FALSE))*$C$9+OFFSET(Licence_OIEC,MATCH($B116,'Licence Info'!$B$108:$B$131,FALSE),MATCH(Control!F$101,'Licence Info'!$C$105:$DW$105,FALSE))-F54)</f>
        <v>0.27</v>
      </c>
      <c r="G116" s="62">
        <f ca="1">MAX(0,OFFSET(Licence_IBEC,MATCH($B116,'Licence Info'!$B$40:$B$63,FALSE),MATCH(Control!G$101,'Licence Info'!$C$37:$DW$37,FALSE))*$C$9+OFFSET(Licence_Subst,MATCH($B116,'Licence Info'!$B$74:$B$97,FALSE),MATCH(Control!G$101,'Licence Info'!$C$71:$DW$71,FALSE))*$C$9+OFFSET(Licence_OIEC,MATCH($B116,'Licence Info'!$B$108:$B$131,FALSE),MATCH(Control!G$101,'Licence Info'!$C$105:$DW$105,FALSE))-G54)</f>
        <v>0.27</v>
      </c>
      <c r="H116" s="62">
        <f ca="1">MAX(0,OFFSET(Licence_IBEC,MATCH($B116,'Licence Info'!$B$40:$B$63,FALSE),MATCH(Control!H$101,'Licence Info'!$C$37:$DW$37,FALSE))*$C$9+OFFSET(Licence_Subst,MATCH($B116,'Licence Info'!$B$74:$B$97,FALSE),MATCH(Control!H$101,'Licence Info'!$C$71:$DW$71,FALSE))*$C$9+OFFSET(Licence_OIEC,MATCH($B116,'Licence Info'!$B$108:$B$131,FALSE),MATCH(Control!H$101,'Licence Info'!$C$105:$DW$105,FALSE))-H54)</f>
        <v>0.27</v>
      </c>
      <c r="I116" s="62">
        <f ca="1">MAX(0,OFFSET(Licence_IBEC,MATCH($B116,'Licence Info'!$B$40:$B$63,FALSE),MATCH(Control!I$101,'Licence Info'!$C$37:$DW$37,FALSE))*$C$9+OFFSET(Licence_Subst,MATCH($B116,'Licence Info'!$B$74:$B$97,FALSE),MATCH(Control!I$101,'Licence Info'!$C$71:$DW$71,FALSE))*$C$9+OFFSET(Licence_OIEC,MATCH($B116,'Licence Info'!$B$108:$B$131,FALSE),MATCH(Control!I$101,'Licence Info'!$C$105:$DW$105,FALSE))-I54)</f>
        <v>0.27</v>
      </c>
      <c r="J116" s="62">
        <f ca="1">MAX(0,OFFSET(Licence_IBEC,MATCH($B116,'Licence Info'!$B$40:$B$63,FALSE),MATCH(Control!J$101,'Licence Info'!$C$37:$DW$37,FALSE))*$C$9+OFFSET(Licence_Subst,MATCH($B116,'Licence Info'!$B$74:$B$97,FALSE),MATCH(Control!J$101,'Licence Info'!$C$71:$DW$71,FALSE))*$C$9+OFFSET(Licence_OIEC,MATCH($B116,'Licence Info'!$B$108:$B$131,FALSE),MATCH(Control!J$101,'Licence Info'!$C$105:$DW$105,FALSE))-J54)</f>
        <v>0.27</v>
      </c>
      <c r="K116" s="62">
        <f ca="1">MAX(0,OFFSET(Licence_IBEC,MATCH($B116,'Licence Info'!$B$40:$B$63,FALSE),MATCH(Control!K$101,'Licence Info'!$C$37:$DW$37,FALSE))*$C$9+OFFSET(Licence_Subst,MATCH($B116,'Licence Info'!$B$74:$B$97,FALSE),MATCH(Control!K$101,'Licence Info'!$C$71:$DW$71,FALSE))*$C$9+OFFSET(Licence_OIEC,MATCH($B116,'Licence Info'!$B$108:$B$131,FALSE),MATCH(Control!K$101,'Licence Info'!$C$105:$DW$105,FALSE))-K54)</f>
        <v>0.27</v>
      </c>
      <c r="L116" s="62">
        <f ca="1">MAX(0,OFFSET(Licence_IBEC,MATCH($B116,'Licence Info'!$B$40:$B$63,FALSE),MATCH(Control!L$101,'Licence Info'!$C$37:$DW$37,FALSE))*$C$9+OFFSET(Licence_Subst,MATCH($B116,'Licence Info'!$B$74:$B$97,FALSE),MATCH(Control!L$101,'Licence Info'!$C$71:$DW$71,FALSE))*$C$9+OFFSET(Licence_OIEC,MATCH($B116,'Licence Info'!$B$108:$B$131,FALSE),MATCH(Control!L$101,'Licence Info'!$C$105:$DW$105,FALSE))-L54)</f>
        <v>0.27</v>
      </c>
      <c r="M116" s="62">
        <f ca="1">MAX(0,OFFSET(Licence_IBEC,MATCH($B116,'Licence Info'!$B$40:$B$63,FALSE),MATCH(Control!M$101,'Licence Info'!$C$37:$DW$37,FALSE))*$C$9+OFFSET(Licence_Subst,MATCH($B116,'Licence Info'!$B$74:$B$97,FALSE),MATCH(Control!M$101,'Licence Info'!$C$71:$DW$71,FALSE))*$C$9+OFFSET(Licence_OIEC,MATCH($B116,'Licence Info'!$B$108:$B$131,FALSE),MATCH(Control!M$101,'Licence Info'!$C$105:$DW$105,FALSE))-M54)</f>
        <v>0.27</v>
      </c>
      <c r="N116" s="62">
        <f ca="1">MAX(0,OFFSET(Licence_IBEC,MATCH($B116,'Licence Info'!$B$40:$B$63,FALSE),MATCH(Control!N$101,'Licence Info'!$C$37:$DW$37,FALSE))*$C$9+OFFSET(Licence_Subst,MATCH($B116,'Licence Info'!$B$74:$B$97,FALSE),MATCH(Control!N$101,'Licence Info'!$C$71:$DW$71,FALSE))*$C$9+OFFSET(Licence_OIEC,MATCH($B116,'Licence Info'!$B$108:$B$131,FALSE),MATCH(Control!N$101,'Licence Info'!$C$105:$DW$105,FALSE))-N54)</f>
        <v>0.27</v>
      </c>
      <c r="O116" s="62">
        <f ca="1">MAX(0,OFFSET(Licence_IBEC,MATCH($B116,'Licence Info'!$B$40:$B$63,FALSE),MATCH(Control!O$101,'Licence Info'!$C$37:$DW$37,FALSE))*$C$9+OFFSET(Licence_Subst,MATCH($B116,'Licence Info'!$B$74:$B$97,FALSE),MATCH(Control!O$101,'Licence Info'!$C$71:$DW$71,FALSE))*$C$9+OFFSET(Licence_OIEC,MATCH($B116,'Licence Info'!$B$108:$B$131,FALSE),MATCH(Control!O$101,'Licence Info'!$C$105:$DW$105,FALSE))-O54)</f>
        <v>0.27</v>
      </c>
      <c r="P116" s="62">
        <f ca="1">MAX(0,OFFSET(Licence_IBEC,MATCH($B116,'Licence Info'!$B$40:$B$63,FALSE),MATCH(Control!P$101,'Licence Info'!$C$37:$DW$37,FALSE))*$C$9+OFFSET(Licence_Subst,MATCH($B116,'Licence Info'!$B$74:$B$97,FALSE),MATCH(Control!P$101,'Licence Info'!$C$71:$DW$71,FALSE))*$C$9+OFFSET(Licence_OIEC,MATCH($B116,'Licence Info'!$B$108:$B$131,FALSE),MATCH(Control!P$101,'Licence Info'!$C$105:$DW$105,FALSE))-P54)</f>
        <v>0.27</v>
      </c>
      <c r="Q116" s="62">
        <f ca="1">MAX(0,OFFSET(Licence_IBEC,MATCH($B116,'Licence Info'!$B$40:$B$63,FALSE),MATCH(Control!Q$101,'Licence Info'!$C$37:$DW$37,FALSE))*$C$9+OFFSET(Licence_Subst,MATCH($B116,'Licence Info'!$B$74:$B$97,FALSE),MATCH(Control!Q$101,'Licence Info'!$C$71:$DW$71,FALSE))*$C$9+OFFSET(Licence_OIEC,MATCH($B116,'Licence Info'!$B$108:$B$131,FALSE),MATCH(Control!Q$101,'Licence Info'!$C$105:$DW$105,FALSE))-Q54)</f>
        <v>0.27</v>
      </c>
      <c r="R116" s="62">
        <f ca="1">MAX(0,OFFSET(Licence_IBEC,MATCH($B116,'Licence Info'!$B$40:$B$63,FALSE),MATCH(Control!R$101,'Licence Info'!$C$37:$DW$37,FALSE))*$C$9+OFFSET(Licence_Subst,MATCH($B116,'Licence Info'!$B$74:$B$97,FALSE),MATCH(Control!R$101,'Licence Info'!$C$71:$DW$71,FALSE))*$C$9+OFFSET(Licence_OIEC,MATCH($B116,'Licence Info'!$B$108:$B$131,FALSE),MATCH(Control!R$101,'Licence Info'!$C$105:$DW$105,FALSE))-R54)</f>
        <v>0.27</v>
      </c>
      <c r="S116" s="62">
        <f ca="1">MAX(0,OFFSET(Licence_IBEC,MATCH($B116,'Licence Info'!$B$40:$B$63,FALSE),MATCH(Control!S$101,'Licence Info'!$C$37:$DW$37,FALSE))*$C$9+OFFSET(Licence_Subst,MATCH($B116,'Licence Info'!$B$74:$B$97,FALSE),MATCH(Control!S$101,'Licence Info'!$C$71:$DW$71,FALSE))*$C$9+OFFSET(Licence_OIEC,MATCH($B116,'Licence Info'!$B$108:$B$131,FALSE),MATCH(Control!S$101,'Licence Info'!$C$105:$DW$105,FALSE))-S54)</f>
        <v>0.27</v>
      </c>
      <c r="T116" s="62">
        <f ca="1">MAX(0,OFFSET(Licence_IBEC,MATCH($B116,'Licence Info'!$B$40:$B$63,FALSE),MATCH(Control!T$101,'Licence Info'!$C$37:$DW$37,FALSE))*$C$9+OFFSET(Licence_Subst,MATCH($B116,'Licence Info'!$B$74:$B$97,FALSE),MATCH(Control!T$101,'Licence Info'!$C$71:$DW$71,FALSE))*$C$9+OFFSET(Licence_OIEC,MATCH($B116,'Licence Info'!$B$108:$B$131,FALSE),MATCH(Control!T$101,'Licence Info'!$C$105:$DW$105,FALSE))-T54)</f>
        <v>0.27</v>
      </c>
      <c r="U116" s="62">
        <f ca="1">MAX(0,OFFSET(Licence_IBEC,MATCH($B116,'Licence Info'!$B$40:$B$63,FALSE),MATCH(Control!U$101,'Licence Info'!$C$37:$DW$37,FALSE))*$C$9+OFFSET(Licence_Subst,MATCH($B116,'Licence Info'!$B$74:$B$97,FALSE),MATCH(Control!U$101,'Licence Info'!$C$71:$DW$71,FALSE))*$C$9+OFFSET(Licence_OIEC,MATCH($B116,'Licence Info'!$B$108:$B$131,FALSE),MATCH(Control!U$101,'Licence Info'!$C$105:$DW$105,FALSE))-U54)</f>
        <v>0.27</v>
      </c>
      <c r="V116" s="62">
        <f ca="1">MAX(0,OFFSET(Licence_IBEC,MATCH($B116,'Licence Info'!$B$40:$B$63,FALSE),MATCH(Control!V$101,'Licence Info'!$C$37:$DW$37,FALSE))*$C$9+OFFSET(Licence_Subst,MATCH($B116,'Licence Info'!$B$74:$B$97,FALSE),MATCH(Control!V$101,'Licence Info'!$C$71:$DW$71,FALSE))*$C$9+OFFSET(Licence_OIEC,MATCH($B116,'Licence Info'!$B$108:$B$131,FALSE),MATCH(Control!V$101,'Licence Info'!$C$105:$DW$105,FALSE))-V54)</f>
        <v>0.27</v>
      </c>
      <c r="W116" s="62">
        <f ca="1">MAX(0,OFFSET(Licence_IBEC,MATCH($B116,'Licence Info'!$B$40:$B$63,FALSE),MATCH(Control!W$101,'Licence Info'!$C$37:$DW$37,FALSE))*$C$9+OFFSET(Licence_Subst,MATCH($B116,'Licence Info'!$B$74:$B$97,FALSE),MATCH(Control!W$101,'Licence Info'!$C$71:$DW$71,FALSE))*$C$9+OFFSET(Licence_OIEC,MATCH($B116,'Licence Info'!$B$108:$B$131,FALSE),MATCH(Control!W$101,'Licence Info'!$C$105:$DW$105,FALSE))-W54)</f>
        <v>0.27</v>
      </c>
      <c r="X116" s="62">
        <f ca="1">MAX(0,OFFSET(Licence_IBEC,MATCH($B116,'Licence Info'!$B$40:$B$63,FALSE),MATCH(Control!X$101,'Licence Info'!$C$37:$DW$37,FALSE))*$C$9+OFFSET(Licence_Subst,MATCH($B116,'Licence Info'!$B$74:$B$97,FALSE),MATCH(Control!X$101,'Licence Info'!$C$71:$DW$71,FALSE))*$C$9+OFFSET(Licence_OIEC,MATCH($B116,'Licence Info'!$B$108:$B$131,FALSE),MATCH(Control!X$101,'Licence Info'!$C$105:$DW$105,FALSE))-X54)</f>
        <v>0.27</v>
      </c>
      <c r="Y116" s="62">
        <f ca="1">MAX(0,OFFSET(Licence_IBEC,MATCH($B116,'Licence Info'!$B$40:$B$63,FALSE),MATCH(Control!Y$101,'Licence Info'!$C$37:$DW$37,FALSE))*$C$9+OFFSET(Licence_Subst,MATCH($B116,'Licence Info'!$B$74:$B$97,FALSE),MATCH(Control!Y$101,'Licence Info'!$C$71:$DW$71,FALSE))*$C$9+OFFSET(Licence_OIEC,MATCH($B116,'Licence Info'!$B$108:$B$131,FALSE),MATCH(Control!Y$101,'Licence Info'!$C$105:$DW$105,FALSE))-Y54)</f>
        <v>0.27</v>
      </c>
      <c r="Z116" s="62">
        <f ca="1">MAX(0,OFFSET(Licence_IBEC,MATCH($B116,'Licence Info'!$B$40:$B$63,FALSE),MATCH(Control!Z$101,'Licence Info'!$C$37:$DW$37,FALSE))*$C$9+OFFSET(Licence_Subst,MATCH($B116,'Licence Info'!$B$74:$B$97,FALSE),MATCH(Control!Z$101,'Licence Info'!$C$71:$DW$71,FALSE))*$C$9+OFFSET(Licence_OIEC,MATCH($B116,'Licence Info'!$B$108:$B$131,FALSE),MATCH(Control!Z$101,'Licence Info'!$C$105:$DW$105,FALSE))-Z54)</f>
        <v>0.27</v>
      </c>
      <c r="AA116" s="62">
        <f ca="1">MAX(0,OFFSET(Licence_IBEC,MATCH($B116,'Licence Info'!$B$40:$B$63,FALSE),MATCH(Control!AA$101,'Licence Info'!$C$37:$DW$37,FALSE))*$C$9+OFFSET(Licence_Subst,MATCH($B116,'Licence Info'!$B$74:$B$97,FALSE),MATCH(Control!AA$101,'Licence Info'!$C$71:$DW$71,FALSE))*$C$9+OFFSET(Licence_OIEC,MATCH($B116,'Licence Info'!$B$108:$B$131,FALSE),MATCH(Control!AA$101,'Licence Info'!$C$105:$DW$105,FALSE))-AA54)</f>
        <v>0.27</v>
      </c>
      <c r="AB116" s="62">
        <f ca="1">MAX(0,OFFSET(Licence_IBEC,MATCH($B116,'Licence Info'!$B$40:$B$63,FALSE),MATCH(Control!AB$101,'Licence Info'!$C$37:$DW$37,FALSE))*$C$9+OFFSET(Licence_Subst,MATCH($B116,'Licence Info'!$B$74:$B$97,FALSE),MATCH(Control!AB$101,'Licence Info'!$C$71:$DW$71,FALSE))*$C$9+OFFSET(Licence_OIEC,MATCH($B116,'Licence Info'!$B$108:$B$131,FALSE),MATCH(Control!AB$101,'Licence Info'!$C$105:$DW$105,FALSE))-AB54)</f>
        <v>0.27</v>
      </c>
      <c r="AC116" s="62">
        <f ca="1">MAX(0,OFFSET(Licence_IBEC,MATCH($B116,'Licence Info'!$B$40:$B$63,FALSE),MATCH(Control!AC$101,'Licence Info'!$C$37:$DW$37,FALSE))*$C$9+OFFSET(Licence_Subst,MATCH($B116,'Licence Info'!$B$74:$B$97,FALSE),MATCH(Control!AC$101,'Licence Info'!$C$71:$DW$71,FALSE))*$C$9+OFFSET(Licence_OIEC,MATCH($B116,'Licence Info'!$B$108:$B$131,FALSE),MATCH(Control!AC$101,'Licence Info'!$C$105:$DW$105,FALSE))-AC54)</f>
        <v>0.27</v>
      </c>
      <c r="AD116" s="62">
        <f ca="1">MAX(0,OFFSET(Licence_IBEC,MATCH($B116,'Licence Info'!$B$40:$B$63,FALSE),MATCH(Control!AD$101,'Licence Info'!$C$37:$DW$37,FALSE))*$C$9+OFFSET(Licence_Subst,MATCH($B116,'Licence Info'!$B$74:$B$97,FALSE),MATCH(Control!AD$101,'Licence Info'!$C$71:$DW$71,FALSE))*$C$9+OFFSET(Licence_OIEC,MATCH($B116,'Licence Info'!$B$108:$B$131,FALSE),MATCH(Control!AD$101,'Licence Info'!$C$105:$DW$105,FALSE))-AD54)</f>
        <v>0.27</v>
      </c>
      <c r="AE116" s="62">
        <f ca="1">MAX(0,OFFSET(Licence_IBEC,MATCH($B116,'Licence Info'!$B$40:$B$63,FALSE),MATCH(Control!AE$101,'Licence Info'!$C$37:$DW$37,FALSE))*$C$9+OFFSET(Licence_Subst,MATCH($B116,'Licence Info'!$B$74:$B$97,FALSE),MATCH(Control!AE$101,'Licence Info'!$C$71:$DW$71,FALSE))*$C$9+OFFSET(Licence_OIEC,MATCH($B116,'Licence Info'!$B$108:$B$131,FALSE),MATCH(Control!AE$101,'Licence Info'!$C$105:$DW$105,FALSE))-AE54)</f>
        <v>0.27</v>
      </c>
      <c r="AF116" s="62">
        <f ca="1">MAX(0,OFFSET(Licence_IBEC,MATCH($B116,'Licence Info'!$B$40:$B$63,FALSE),MATCH(Control!AF$101,'Licence Info'!$C$37:$DW$37,FALSE))*$C$9+OFFSET(Licence_Subst,MATCH($B116,'Licence Info'!$B$74:$B$97,FALSE),MATCH(Control!AF$101,'Licence Info'!$C$71:$DW$71,FALSE))*$C$9+OFFSET(Licence_OIEC,MATCH($B116,'Licence Info'!$B$108:$B$131,FALSE),MATCH(Control!AF$101,'Licence Info'!$C$105:$DW$105,FALSE))-AF54)</f>
        <v>0.27</v>
      </c>
      <c r="AG116" s="62">
        <f ca="1">MAX(0,OFFSET(Licence_IBEC,MATCH($B116,'Licence Info'!$B$40:$B$63,FALSE),MATCH(Control!AG$101,'Licence Info'!$C$37:$DW$37,FALSE))*$C$9+OFFSET(Licence_Subst,MATCH($B116,'Licence Info'!$B$74:$B$97,FALSE),MATCH(Control!AG$101,'Licence Info'!$C$71:$DW$71,FALSE))*$C$9+OFFSET(Licence_OIEC,MATCH($B116,'Licence Info'!$B$108:$B$131,FALSE),MATCH(Control!AG$101,'Licence Info'!$C$105:$DW$105,FALSE))-AG54)</f>
        <v>0.27</v>
      </c>
      <c r="AH116" s="62">
        <f ca="1">MAX(0,OFFSET(Licence_IBEC,MATCH($B116,'Licence Info'!$B$40:$B$63,FALSE),MATCH(Control!AH$101,'Licence Info'!$C$37:$DW$37,FALSE))*$C$9+OFFSET(Licence_Subst,MATCH($B116,'Licence Info'!$B$74:$B$97,FALSE),MATCH(Control!AH$101,'Licence Info'!$C$71:$DW$71,FALSE))*$C$9+OFFSET(Licence_OIEC,MATCH($B116,'Licence Info'!$B$108:$B$131,FALSE),MATCH(Control!AH$101,'Licence Info'!$C$105:$DW$105,FALSE))-AH54)</f>
        <v>0.27</v>
      </c>
      <c r="AI116" s="62">
        <f ca="1">MAX(0,OFFSET(Licence_IBEC,MATCH($B116,'Licence Info'!$B$40:$B$63,FALSE),MATCH(Control!AI$101,'Licence Info'!$C$37:$DW$37,FALSE))*$C$9+OFFSET(Licence_Subst,MATCH($B116,'Licence Info'!$B$74:$B$97,FALSE),MATCH(Control!AI$101,'Licence Info'!$C$71:$DW$71,FALSE))*$C$9+OFFSET(Licence_OIEC,MATCH($B116,'Licence Info'!$B$108:$B$131,FALSE),MATCH(Control!AI$101,'Licence Info'!$C$105:$DW$105,FALSE))-AI54)</f>
        <v>0.27</v>
      </c>
      <c r="AJ116" s="62">
        <f ca="1">MAX(0,OFFSET(Licence_IBEC,MATCH($B116,'Licence Info'!$B$40:$B$63,FALSE),MATCH(Control!AJ$101,'Licence Info'!$C$37:$DW$37,FALSE))*$C$9+OFFSET(Licence_Subst,MATCH($B116,'Licence Info'!$B$74:$B$97,FALSE),MATCH(Control!AJ$101,'Licence Info'!$C$71:$DW$71,FALSE))*$C$9+OFFSET(Licence_OIEC,MATCH($B116,'Licence Info'!$B$108:$B$131,FALSE),MATCH(Control!AJ$101,'Licence Info'!$C$105:$DW$105,FALSE))-AJ54)</f>
        <v>0.27</v>
      </c>
      <c r="AK116" s="62">
        <f ca="1">MAX(0,OFFSET(Licence_IBEC,MATCH($B116,'Licence Info'!$B$40:$B$63,FALSE),MATCH(Control!AK$101,'Licence Info'!$C$37:$DW$37,FALSE))*$C$9+OFFSET(Licence_Subst,MATCH($B116,'Licence Info'!$B$74:$B$97,FALSE),MATCH(Control!AK$101,'Licence Info'!$C$71:$DW$71,FALSE))*$C$9+OFFSET(Licence_OIEC,MATCH($B116,'Licence Info'!$B$108:$B$131,FALSE),MATCH(Control!AK$101,'Licence Info'!$C$105:$DW$105,FALSE))-AK54)</f>
        <v>0.27</v>
      </c>
      <c r="AL116" s="62">
        <f ca="1">MAX(0,OFFSET(Licence_IBEC,MATCH($B116,'Licence Info'!$B$40:$B$63,FALSE),MATCH(Control!AL$101,'Licence Info'!$C$37:$DW$37,FALSE))*$C$9+OFFSET(Licence_Subst,MATCH($B116,'Licence Info'!$B$74:$B$97,FALSE),MATCH(Control!AL$101,'Licence Info'!$C$71:$DW$71,FALSE))*$C$9+OFFSET(Licence_OIEC,MATCH($B116,'Licence Info'!$B$108:$B$131,FALSE),MATCH(Control!AL$101,'Licence Info'!$C$105:$DW$105,FALSE))-AL54)</f>
        <v>0.27</v>
      </c>
      <c r="AM116" s="62">
        <f ca="1">MAX(0,OFFSET(Licence_IBEC,MATCH($B116,'Licence Info'!$B$40:$B$63,FALSE),MATCH(Control!AM$101,'Licence Info'!$C$37:$DW$37,FALSE))*$C$9+OFFSET(Licence_Subst,MATCH($B116,'Licence Info'!$B$74:$B$97,FALSE),MATCH(Control!AM$101,'Licence Info'!$C$71:$DW$71,FALSE))*$C$9+OFFSET(Licence_OIEC,MATCH($B116,'Licence Info'!$B$108:$B$131,FALSE),MATCH(Control!AM$101,'Licence Info'!$C$105:$DW$105,FALSE))-AM54)</f>
        <v>0.27</v>
      </c>
      <c r="AN116" s="62">
        <f ca="1">MAX(0,OFFSET(Licence_IBEC,MATCH($B116,'Licence Info'!$B$40:$B$63,FALSE),MATCH(Control!AN$101,'Licence Info'!$C$37:$DW$37,FALSE))*$C$9+OFFSET(Licence_Subst,MATCH($B116,'Licence Info'!$B$74:$B$97,FALSE),MATCH(Control!AN$101,'Licence Info'!$C$71:$DW$71,FALSE))*$C$9+OFFSET(Licence_OIEC,MATCH($B116,'Licence Info'!$B$108:$B$131,FALSE),MATCH(Control!AN$101,'Licence Info'!$C$105:$DW$105,FALSE))-AN54)</f>
        <v>0.27</v>
      </c>
      <c r="AO116" s="62">
        <f ca="1">MAX(0,OFFSET(Licence_IBEC,MATCH($B116,'Licence Info'!$B$40:$B$63,FALSE),MATCH(Control!AO$101,'Licence Info'!$C$37:$DW$37,FALSE))*$C$9+OFFSET(Licence_Subst,MATCH($B116,'Licence Info'!$B$74:$B$97,FALSE),MATCH(Control!AO$101,'Licence Info'!$C$71:$DW$71,FALSE))*$C$9+OFFSET(Licence_OIEC,MATCH($B116,'Licence Info'!$B$108:$B$131,FALSE),MATCH(Control!AO$101,'Licence Info'!$C$105:$DW$105,FALSE))-AO54)</f>
        <v>0.27</v>
      </c>
      <c r="AP116" s="62">
        <f ca="1">MAX(0,OFFSET(Licence_IBEC,MATCH($B116,'Licence Info'!$B$40:$B$63,FALSE),MATCH(Control!AP$101,'Licence Info'!$C$37:$DW$37,FALSE))*$C$9+OFFSET(Licence_Subst,MATCH($B116,'Licence Info'!$B$74:$B$97,FALSE),MATCH(Control!AP$101,'Licence Info'!$C$71:$DW$71,FALSE))*$C$9+OFFSET(Licence_OIEC,MATCH($B116,'Licence Info'!$B$108:$B$131,FALSE),MATCH(Control!AP$101,'Licence Info'!$C$105:$DW$105,FALSE))-AP54)</f>
        <v>0.27</v>
      </c>
      <c r="AQ116" s="62">
        <f ca="1">MAX(0,OFFSET(Licence_IBEC,MATCH($B116,'Licence Info'!$B$40:$B$63,FALSE),MATCH(Control!AQ$101,'Licence Info'!$C$37:$DW$37,FALSE))*$C$9+OFFSET(Licence_Subst,MATCH($B116,'Licence Info'!$B$74:$B$97,FALSE),MATCH(Control!AQ$101,'Licence Info'!$C$71:$DW$71,FALSE))*$C$9+OFFSET(Licence_OIEC,MATCH($B116,'Licence Info'!$B$108:$B$131,FALSE),MATCH(Control!AQ$101,'Licence Info'!$C$105:$DW$105,FALSE))-AQ54)</f>
        <v>0.27</v>
      </c>
      <c r="AR116" s="62">
        <f ca="1">MAX(0,OFFSET(Licence_IBEC,MATCH($B116,'Licence Info'!$B$40:$B$63,FALSE),MATCH(Control!AR$101,'Licence Info'!$C$37:$DW$37,FALSE))*$C$9+OFFSET(Licence_Subst,MATCH($B116,'Licence Info'!$B$74:$B$97,FALSE),MATCH(Control!AR$101,'Licence Info'!$C$71:$DW$71,FALSE))*$C$9+OFFSET(Licence_OIEC,MATCH($B116,'Licence Info'!$B$108:$B$131,FALSE),MATCH(Control!AR$101,'Licence Info'!$C$105:$DW$105,FALSE))-AR54)</f>
        <v>0.27</v>
      </c>
      <c r="AS116" s="62">
        <f ca="1">MAX(0,OFFSET(Licence_IBEC,MATCH($B116,'Licence Info'!$B$40:$B$63,FALSE),MATCH(Control!AS$101,'Licence Info'!$C$37:$DW$37,FALSE))*$C$9+OFFSET(Licence_Subst,MATCH($B116,'Licence Info'!$B$74:$B$97,FALSE),MATCH(Control!AS$101,'Licence Info'!$C$71:$DW$71,FALSE))*$C$9+OFFSET(Licence_OIEC,MATCH($B116,'Licence Info'!$B$108:$B$131,FALSE),MATCH(Control!AS$101,'Licence Info'!$C$105:$DW$105,FALSE))-AS54)</f>
        <v>0.27</v>
      </c>
      <c r="AT116" s="62">
        <f ca="1">MAX(0,OFFSET(Licence_IBEC,MATCH($B116,'Licence Info'!$B$40:$B$63,FALSE),MATCH(Control!AT$101,'Licence Info'!$C$37:$DW$37,FALSE))*$C$9+OFFSET(Licence_Subst,MATCH($B116,'Licence Info'!$B$74:$B$97,FALSE),MATCH(Control!AT$101,'Licence Info'!$C$71:$DW$71,FALSE))*$C$9+OFFSET(Licence_OIEC,MATCH($B116,'Licence Info'!$B$108:$B$131,FALSE),MATCH(Control!AT$101,'Licence Info'!$C$105:$DW$105,FALSE))-AT54)</f>
        <v>0.27</v>
      </c>
      <c r="AU116" s="62">
        <f ca="1">MAX(0,OFFSET(Licence_IBEC,MATCH($B116,'Licence Info'!$B$40:$B$63,FALSE),MATCH(Control!AU$101,'Licence Info'!$C$37:$DW$37,FALSE))*$C$9+OFFSET(Licence_Subst,MATCH($B116,'Licence Info'!$B$74:$B$97,FALSE),MATCH(Control!AU$101,'Licence Info'!$C$71:$DW$71,FALSE))*$C$9+OFFSET(Licence_OIEC,MATCH($B116,'Licence Info'!$B$108:$B$131,FALSE),MATCH(Control!AU$101,'Licence Info'!$C$105:$DW$105,FALSE))-AU54)</f>
        <v>0.27</v>
      </c>
      <c r="AV116" s="62">
        <f ca="1">MAX(0,OFFSET(Licence_IBEC,MATCH($B116,'Licence Info'!$B$40:$B$63,FALSE),MATCH(Control!AV$101,'Licence Info'!$C$37:$DW$37,FALSE))*$C$9+OFFSET(Licence_Subst,MATCH($B116,'Licence Info'!$B$74:$B$97,FALSE),MATCH(Control!AV$101,'Licence Info'!$C$71:$DW$71,FALSE))*$C$9+OFFSET(Licence_OIEC,MATCH($B116,'Licence Info'!$B$108:$B$131,FALSE),MATCH(Control!AV$101,'Licence Info'!$C$105:$DW$105,FALSE))-AV54)</f>
        <v>0.27</v>
      </c>
      <c r="AW116" s="62">
        <f ca="1">MAX(0,OFFSET(Licence_IBEC,MATCH($B116,'Licence Info'!$B$40:$B$63,FALSE),MATCH(Control!AW$101,'Licence Info'!$C$37:$DW$37,FALSE))*$C$9+OFFSET(Licence_Subst,MATCH($B116,'Licence Info'!$B$74:$B$97,FALSE),MATCH(Control!AW$101,'Licence Info'!$C$71:$DW$71,FALSE))*$C$9+OFFSET(Licence_OIEC,MATCH($B116,'Licence Info'!$B$108:$B$131,FALSE),MATCH(Control!AW$101,'Licence Info'!$C$105:$DW$105,FALSE))-AW54)</f>
        <v>0.27</v>
      </c>
      <c r="AX116" s="62">
        <f ca="1">MAX(0,OFFSET(Licence_IBEC,MATCH($B116,'Licence Info'!$B$40:$B$63,FALSE),MATCH(Control!AX$101,'Licence Info'!$C$37:$DW$37,FALSE))*$C$9+OFFSET(Licence_Subst,MATCH($B116,'Licence Info'!$B$74:$B$97,FALSE),MATCH(Control!AX$101,'Licence Info'!$C$71:$DW$71,FALSE))*$C$9+OFFSET(Licence_OIEC,MATCH($B116,'Licence Info'!$B$108:$B$131,FALSE),MATCH(Control!AX$101,'Licence Info'!$C$105:$DW$105,FALSE))-AX54)</f>
        <v>0.27</v>
      </c>
      <c r="AY116" s="62">
        <f ca="1">MAX(0,OFFSET(Licence_IBEC,MATCH($B116,'Licence Info'!$B$40:$B$63,FALSE),MATCH(Control!AY$101,'Licence Info'!$C$37:$DW$37,FALSE))*$C$9+OFFSET(Licence_Subst,MATCH($B116,'Licence Info'!$B$74:$B$97,FALSE),MATCH(Control!AY$101,'Licence Info'!$C$71:$DW$71,FALSE))*$C$9+OFFSET(Licence_OIEC,MATCH($B116,'Licence Info'!$B$108:$B$131,FALSE),MATCH(Control!AY$101,'Licence Info'!$C$105:$DW$105,FALSE))-AY54)</f>
        <v>0.27</v>
      </c>
      <c r="AZ116" s="62">
        <f ca="1">MAX(0,OFFSET(Licence_IBEC,MATCH($B116,'Licence Info'!$B$40:$B$63,FALSE),MATCH(Control!AZ$101,'Licence Info'!$C$37:$DW$37,FALSE))*$C$9+OFFSET(Licence_Subst,MATCH($B116,'Licence Info'!$B$74:$B$97,FALSE),MATCH(Control!AZ$101,'Licence Info'!$C$71:$DW$71,FALSE))*$C$9+OFFSET(Licence_OIEC,MATCH($B116,'Licence Info'!$B$108:$B$131,FALSE),MATCH(Control!AZ$101,'Licence Info'!$C$105:$DW$105,FALSE))-AZ54)</f>
        <v>0.27</v>
      </c>
      <c r="BA116" s="62">
        <f ca="1">MAX(0,OFFSET(Licence_IBEC,MATCH($B116,'Licence Info'!$B$40:$B$63,FALSE),MATCH(Control!BA$101,'Licence Info'!$C$37:$DW$37,FALSE))*$C$9+OFFSET(Licence_Subst,MATCH($B116,'Licence Info'!$B$74:$B$97,FALSE),MATCH(Control!BA$101,'Licence Info'!$C$71:$DW$71,FALSE))*$C$9+OFFSET(Licence_OIEC,MATCH($B116,'Licence Info'!$B$108:$B$131,FALSE),MATCH(Control!BA$101,'Licence Info'!$C$105:$DW$105,FALSE))-BA54)</f>
        <v>0.27</v>
      </c>
      <c r="BB116" s="62">
        <f ca="1">MAX(0,OFFSET(Licence_IBEC,MATCH($B116,'Licence Info'!$B$40:$B$63,FALSE),MATCH(Control!BB$101,'Licence Info'!$C$37:$DW$37,FALSE))*$C$9+OFFSET(Licence_Subst,MATCH($B116,'Licence Info'!$B$74:$B$97,FALSE),MATCH(Control!BB$101,'Licence Info'!$C$71:$DW$71,FALSE))*$C$9+OFFSET(Licence_OIEC,MATCH($B116,'Licence Info'!$B$108:$B$131,FALSE),MATCH(Control!BB$101,'Licence Info'!$C$105:$DW$105,FALSE))-BB54)</f>
        <v>0.27</v>
      </c>
      <c r="BC116" s="62">
        <f ca="1">MAX(0,OFFSET(Licence_IBEC,MATCH($B116,'Licence Info'!$B$40:$B$63,FALSE),MATCH(Control!BC$101,'Licence Info'!$C$37:$DW$37,FALSE))*$C$9+OFFSET(Licence_Subst,MATCH($B116,'Licence Info'!$B$74:$B$97,FALSE),MATCH(Control!BC$101,'Licence Info'!$C$71:$DW$71,FALSE))*$C$9+OFFSET(Licence_OIEC,MATCH($B116,'Licence Info'!$B$108:$B$131,FALSE),MATCH(Control!BC$101,'Licence Info'!$C$105:$DW$105,FALSE))-BC54)</f>
        <v>0.27</v>
      </c>
      <c r="BD116" s="62">
        <f ca="1">MAX(0,OFFSET(Licence_IBEC,MATCH($B116,'Licence Info'!$B$40:$B$63,FALSE),MATCH(Control!BD$101,'Licence Info'!$C$37:$DW$37,FALSE))*$C$9+OFFSET(Licence_Subst,MATCH($B116,'Licence Info'!$B$74:$B$97,FALSE),MATCH(Control!BD$101,'Licence Info'!$C$71:$DW$71,FALSE))*$C$9+OFFSET(Licence_OIEC,MATCH($B116,'Licence Info'!$B$108:$B$131,FALSE),MATCH(Control!BD$101,'Licence Info'!$C$105:$DW$105,FALSE))-BD54)</f>
        <v>0.27</v>
      </c>
      <c r="BE116" s="62">
        <f ca="1">MAX(0,OFFSET(Licence_IBEC,MATCH($B116,'Licence Info'!$B$40:$B$63,FALSE),MATCH(Control!BE$101,'Licence Info'!$C$37:$DW$37,FALSE))*$C$9+OFFSET(Licence_Subst,MATCH($B116,'Licence Info'!$B$74:$B$97,FALSE),MATCH(Control!BE$101,'Licence Info'!$C$71:$DW$71,FALSE))*$C$9+OFFSET(Licence_OIEC,MATCH($B116,'Licence Info'!$B$108:$B$131,FALSE),MATCH(Control!BE$101,'Licence Info'!$C$105:$DW$105,FALSE))-BE54)</f>
        <v>0.27</v>
      </c>
      <c r="BF116" s="62">
        <f ca="1">MAX(0,OFFSET(Licence_IBEC,MATCH($B116,'Licence Info'!$B$40:$B$63,FALSE),MATCH(Control!BF$101,'Licence Info'!$C$37:$DW$37,FALSE))*$C$9+OFFSET(Licence_Subst,MATCH($B116,'Licence Info'!$B$74:$B$97,FALSE),MATCH(Control!BF$101,'Licence Info'!$C$71:$DW$71,FALSE))*$C$9+OFFSET(Licence_OIEC,MATCH($B116,'Licence Info'!$B$108:$B$131,FALSE),MATCH(Control!BF$101,'Licence Info'!$C$105:$DW$105,FALSE))-BF54)</f>
        <v>0.27</v>
      </c>
      <c r="BG116" s="62">
        <f ca="1">MAX(0,OFFSET(Licence_IBEC,MATCH($B116,'Licence Info'!$B$40:$B$63,FALSE),MATCH(Control!BG$101,'Licence Info'!$C$37:$DW$37,FALSE))*$C$9+OFFSET(Licence_Subst,MATCH($B116,'Licence Info'!$B$74:$B$97,FALSE),MATCH(Control!BG$101,'Licence Info'!$C$71:$DW$71,FALSE))*$C$9+OFFSET(Licence_OIEC,MATCH($B116,'Licence Info'!$B$108:$B$131,FALSE),MATCH(Control!BG$101,'Licence Info'!$C$105:$DW$105,FALSE))-BG54)</f>
        <v>0.27</v>
      </c>
      <c r="BH116" s="62">
        <f ca="1">MAX(0,OFFSET(Licence_IBEC,MATCH($B116,'Licence Info'!$B$40:$B$63,FALSE),MATCH(Control!BH$101,'Licence Info'!$C$37:$DW$37,FALSE))*$C$9+OFFSET(Licence_Subst,MATCH($B116,'Licence Info'!$B$74:$B$97,FALSE),MATCH(Control!BH$101,'Licence Info'!$C$71:$DW$71,FALSE))*$C$9+OFFSET(Licence_OIEC,MATCH($B116,'Licence Info'!$B$108:$B$131,FALSE),MATCH(Control!BH$101,'Licence Info'!$C$105:$DW$105,FALSE))-BH54)</f>
        <v>0.27</v>
      </c>
      <c r="BI116" s="62">
        <f ca="1">MAX(0,OFFSET(Licence_IBEC,MATCH($B116,'Licence Info'!$B$40:$B$63,FALSE),MATCH(Control!BI$101,'Licence Info'!$C$37:$DW$37,FALSE))*$C$9+OFFSET(Licence_Subst,MATCH($B116,'Licence Info'!$B$74:$B$97,FALSE),MATCH(Control!BI$101,'Licence Info'!$C$71:$DW$71,FALSE))*$C$9+OFFSET(Licence_OIEC,MATCH($B116,'Licence Info'!$B$108:$B$131,FALSE),MATCH(Control!BI$101,'Licence Info'!$C$105:$DW$105,FALSE))-BI54)</f>
        <v>0.27</v>
      </c>
      <c r="BJ116" s="62">
        <f ca="1">MAX(0,OFFSET(Licence_IBEC,MATCH($B116,'Licence Info'!$B$40:$B$63,FALSE),MATCH(Control!BJ$101,'Licence Info'!$C$37:$DW$37,FALSE))*$C$9+OFFSET(Licence_Subst,MATCH($B116,'Licence Info'!$B$74:$B$97,FALSE),MATCH(Control!BJ$101,'Licence Info'!$C$71:$DW$71,FALSE))*$C$9+OFFSET(Licence_OIEC,MATCH($B116,'Licence Info'!$B$108:$B$131,FALSE),MATCH(Control!BJ$101,'Licence Info'!$C$105:$DW$105,FALSE))-BJ54)</f>
        <v>0.27</v>
      </c>
      <c r="BK116" s="62">
        <f ca="1">MAX(0,OFFSET(Licence_IBEC,MATCH($B116,'Licence Info'!$B$40:$B$63,FALSE),MATCH(Control!BK$101,'Licence Info'!$C$37:$DW$37,FALSE))*$C$9+OFFSET(Licence_Subst,MATCH($B116,'Licence Info'!$B$74:$B$97,FALSE),MATCH(Control!BK$101,'Licence Info'!$C$71:$DW$71,FALSE))*$C$9+OFFSET(Licence_OIEC,MATCH($B116,'Licence Info'!$B$108:$B$131,FALSE),MATCH(Control!BK$101,'Licence Info'!$C$105:$DW$105,FALSE))-BK54)</f>
        <v>0.27</v>
      </c>
    </row>
    <row r="117" spans="2:63" x14ac:dyDescent="0.2">
      <c r="B117" s="23" t="str">
        <f t="shared" si="13"/>
        <v>Cheshire</v>
      </c>
      <c r="C117" s="62">
        <f ca="1">MAX(0,OFFSET(Licence_IBEC,MATCH($B117,'Licence Info'!$B$40:$B$63,FALSE),MATCH(Control!C$101,'Licence Info'!$C$37:$DW$37,FALSE))*$C$9+OFFSET(Licence_Subst,MATCH($B117,'Licence Info'!$B$74:$B$97,FALSE),MATCH(Control!C$101,'Licence Info'!$C$71:$DW$71,FALSE))*$C$9+OFFSET(Licence_OIEC,MATCH($B117,'Licence Info'!$B$108:$B$131,FALSE),MATCH(Control!C$101,'Licence Info'!$C$105:$DW$105,FALSE))-C55)</f>
        <v>0</v>
      </c>
      <c r="D117" s="62">
        <f ca="1">MAX(0,OFFSET(Licence_IBEC,MATCH($B117,'Licence Info'!$B$40:$B$63,FALSE),MATCH(Control!D$101,'Licence Info'!$C$37:$DW$37,FALSE))*$C$9+OFFSET(Licence_Subst,MATCH($B117,'Licence Info'!$B$74:$B$97,FALSE),MATCH(Control!D$101,'Licence Info'!$C$71:$DW$71,FALSE))*$C$9+OFFSET(Licence_OIEC,MATCH($B117,'Licence Info'!$B$108:$B$131,FALSE),MATCH(Control!D$101,'Licence Info'!$C$105:$DW$105,FALSE))-D55)</f>
        <v>0</v>
      </c>
      <c r="E117" s="62">
        <f ca="1">MAX(0,OFFSET(Licence_IBEC,MATCH($B117,'Licence Info'!$B$40:$B$63,FALSE),MATCH(Control!E$101,'Licence Info'!$C$37:$DW$37,FALSE))*$C$9+OFFSET(Licence_Subst,MATCH($B117,'Licence Info'!$B$74:$B$97,FALSE),MATCH(Control!E$101,'Licence Info'!$C$71:$DW$71,FALSE))*$C$9+OFFSET(Licence_OIEC,MATCH($B117,'Licence Info'!$B$108:$B$131,FALSE),MATCH(Control!E$101,'Licence Info'!$C$105:$DW$105,FALSE))-E55)</f>
        <v>0</v>
      </c>
      <c r="F117" s="62">
        <f ca="1">MAX(0,OFFSET(Licence_IBEC,MATCH($B117,'Licence Info'!$B$40:$B$63,FALSE),MATCH(Control!F$101,'Licence Info'!$C$37:$DW$37,FALSE))*$C$9+OFFSET(Licence_Subst,MATCH($B117,'Licence Info'!$B$74:$B$97,FALSE),MATCH(Control!F$101,'Licence Info'!$C$71:$DW$71,FALSE))*$C$9+OFFSET(Licence_OIEC,MATCH($B117,'Licence Info'!$B$108:$B$131,FALSE),MATCH(Control!F$101,'Licence Info'!$C$105:$DW$105,FALSE))-F55)</f>
        <v>0</v>
      </c>
      <c r="G117" s="62">
        <f ca="1">MAX(0,OFFSET(Licence_IBEC,MATCH($B117,'Licence Info'!$B$40:$B$63,FALSE),MATCH(Control!G$101,'Licence Info'!$C$37:$DW$37,FALSE))*$C$9+OFFSET(Licence_Subst,MATCH($B117,'Licence Info'!$B$74:$B$97,FALSE),MATCH(Control!G$101,'Licence Info'!$C$71:$DW$71,FALSE))*$C$9+OFFSET(Licence_OIEC,MATCH($B117,'Licence Info'!$B$108:$B$131,FALSE),MATCH(Control!G$101,'Licence Info'!$C$105:$DW$105,FALSE))-G55)</f>
        <v>0</v>
      </c>
      <c r="H117" s="62">
        <f ca="1">MAX(0,OFFSET(Licence_IBEC,MATCH($B117,'Licence Info'!$B$40:$B$63,FALSE),MATCH(Control!H$101,'Licence Info'!$C$37:$DW$37,FALSE))*$C$9+OFFSET(Licence_Subst,MATCH($B117,'Licence Info'!$B$74:$B$97,FALSE),MATCH(Control!H$101,'Licence Info'!$C$71:$DW$71,FALSE))*$C$9+OFFSET(Licence_OIEC,MATCH($B117,'Licence Info'!$B$108:$B$131,FALSE),MATCH(Control!H$101,'Licence Info'!$C$105:$DW$105,FALSE))-H55)</f>
        <v>0</v>
      </c>
      <c r="I117" s="62">
        <f ca="1">MAX(0,OFFSET(Licence_IBEC,MATCH($B117,'Licence Info'!$B$40:$B$63,FALSE),MATCH(Control!I$101,'Licence Info'!$C$37:$DW$37,FALSE))*$C$9+OFFSET(Licence_Subst,MATCH($B117,'Licence Info'!$B$74:$B$97,FALSE),MATCH(Control!I$101,'Licence Info'!$C$71:$DW$71,FALSE))*$C$9+OFFSET(Licence_OIEC,MATCH($B117,'Licence Info'!$B$108:$B$131,FALSE),MATCH(Control!I$101,'Licence Info'!$C$105:$DW$105,FALSE))-I55)</f>
        <v>0</v>
      </c>
      <c r="J117" s="62">
        <f ca="1">MAX(0,OFFSET(Licence_IBEC,MATCH($B117,'Licence Info'!$B$40:$B$63,FALSE),MATCH(Control!J$101,'Licence Info'!$C$37:$DW$37,FALSE))*$C$9+OFFSET(Licence_Subst,MATCH($B117,'Licence Info'!$B$74:$B$97,FALSE),MATCH(Control!J$101,'Licence Info'!$C$71:$DW$71,FALSE))*$C$9+OFFSET(Licence_OIEC,MATCH($B117,'Licence Info'!$B$108:$B$131,FALSE),MATCH(Control!J$101,'Licence Info'!$C$105:$DW$105,FALSE))-J55)</f>
        <v>0</v>
      </c>
      <c r="K117" s="62">
        <f ca="1">MAX(0,OFFSET(Licence_IBEC,MATCH($B117,'Licence Info'!$B$40:$B$63,FALSE),MATCH(Control!K$101,'Licence Info'!$C$37:$DW$37,FALSE))*$C$9+OFFSET(Licence_Subst,MATCH($B117,'Licence Info'!$B$74:$B$97,FALSE),MATCH(Control!K$101,'Licence Info'!$C$71:$DW$71,FALSE))*$C$9+OFFSET(Licence_OIEC,MATCH($B117,'Licence Info'!$B$108:$B$131,FALSE),MATCH(Control!K$101,'Licence Info'!$C$105:$DW$105,FALSE))-K55)</f>
        <v>0</v>
      </c>
      <c r="L117" s="62">
        <f ca="1">MAX(0,OFFSET(Licence_IBEC,MATCH($B117,'Licence Info'!$B$40:$B$63,FALSE),MATCH(Control!L$101,'Licence Info'!$C$37:$DW$37,FALSE))*$C$9+OFFSET(Licence_Subst,MATCH($B117,'Licence Info'!$B$74:$B$97,FALSE),MATCH(Control!L$101,'Licence Info'!$C$71:$DW$71,FALSE))*$C$9+OFFSET(Licence_OIEC,MATCH($B117,'Licence Info'!$B$108:$B$131,FALSE),MATCH(Control!L$101,'Licence Info'!$C$105:$DW$105,FALSE))-L55)</f>
        <v>0</v>
      </c>
      <c r="M117" s="62">
        <f ca="1">MAX(0,OFFSET(Licence_IBEC,MATCH($B117,'Licence Info'!$B$40:$B$63,FALSE),MATCH(Control!M$101,'Licence Info'!$C$37:$DW$37,FALSE))*$C$9+OFFSET(Licence_Subst,MATCH($B117,'Licence Info'!$B$74:$B$97,FALSE),MATCH(Control!M$101,'Licence Info'!$C$71:$DW$71,FALSE))*$C$9+OFFSET(Licence_OIEC,MATCH($B117,'Licence Info'!$B$108:$B$131,FALSE),MATCH(Control!M$101,'Licence Info'!$C$105:$DW$105,FALSE))-M55)</f>
        <v>0</v>
      </c>
      <c r="N117" s="62">
        <f ca="1">MAX(0,OFFSET(Licence_IBEC,MATCH($B117,'Licence Info'!$B$40:$B$63,FALSE),MATCH(Control!N$101,'Licence Info'!$C$37:$DW$37,FALSE))*$C$9+OFFSET(Licence_Subst,MATCH($B117,'Licence Info'!$B$74:$B$97,FALSE),MATCH(Control!N$101,'Licence Info'!$C$71:$DW$71,FALSE))*$C$9+OFFSET(Licence_OIEC,MATCH($B117,'Licence Info'!$B$108:$B$131,FALSE),MATCH(Control!N$101,'Licence Info'!$C$105:$DW$105,FALSE))-N55)</f>
        <v>0</v>
      </c>
      <c r="O117" s="62">
        <f ca="1">MAX(0,OFFSET(Licence_IBEC,MATCH($B117,'Licence Info'!$B$40:$B$63,FALSE),MATCH(Control!O$101,'Licence Info'!$C$37:$DW$37,FALSE))*$C$9+OFFSET(Licence_Subst,MATCH($B117,'Licence Info'!$B$74:$B$97,FALSE),MATCH(Control!O$101,'Licence Info'!$C$71:$DW$71,FALSE))*$C$9+OFFSET(Licence_OIEC,MATCH($B117,'Licence Info'!$B$108:$B$131,FALSE),MATCH(Control!O$101,'Licence Info'!$C$105:$DW$105,FALSE))-O55)</f>
        <v>0</v>
      </c>
      <c r="P117" s="62">
        <f ca="1">MAX(0,OFFSET(Licence_IBEC,MATCH($B117,'Licence Info'!$B$40:$B$63,FALSE),MATCH(Control!P$101,'Licence Info'!$C$37:$DW$37,FALSE))*$C$9+OFFSET(Licence_Subst,MATCH($B117,'Licence Info'!$B$74:$B$97,FALSE),MATCH(Control!P$101,'Licence Info'!$C$71:$DW$71,FALSE))*$C$9+OFFSET(Licence_OIEC,MATCH($B117,'Licence Info'!$B$108:$B$131,FALSE),MATCH(Control!P$101,'Licence Info'!$C$105:$DW$105,FALSE))-P55)</f>
        <v>0</v>
      </c>
      <c r="Q117" s="62">
        <f ca="1">MAX(0,OFFSET(Licence_IBEC,MATCH($B117,'Licence Info'!$B$40:$B$63,FALSE),MATCH(Control!Q$101,'Licence Info'!$C$37:$DW$37,FALSE))*$C$9+OFFSET(Licence_Subst,MATCH($B117,'Licence Info'!$B$74:$B$97,FALSE),MATCH(Control!Q$101,'Licence Info'!$C$71:$DW$71,FALSE))*$C$9+OFFSET(Licence_OIEC,MATCH($B117,'Licence Info'!$B$108:$B$131,FALSE),MATCH(Control!Q$101,'Licence Info'!$C$105:$DW$105,FALSE))-Q55)</f>
        <v>0</v>
      </c>
      <c r="R117" s="62">
        <f ca="1">MAX(0,OFFSET(Licence_IBEC,MATCH($B117,'Licence Info'!$B$40:$B$63,FALSE),MATCH(Control!R$101,'Licence Info'!$C$37:$DW$37,FALSE))*$C$9+OFFSET(Licence_Subst,MATCH($B117,'Licence Info'!$B$74:$B$97,FALSE),MATCH(Control!R$101,'Licence Info'!$C$71:$DW$71,FALSE))*$C$9+OFFSET(Licence_OIEC,MATCH($B117,'Licence Info'!$B$108:$B$131,FALSE),MATCH(Control!R$101,'Licence Info'!$C$105:$DW$105,FALSE))-R55)</f>
        <v>0</v>
      </c>
      <c r="S117" s="62">
        <f ca="1">MAX(0,OFFSET(Licence_IBEC,MATCH($B117,'Licence Info'!$B$40:$B$63,FALSE),MATCH(Control!S$101,'Licence Info'!$C$37:$DW$37,FALSE))*$C$9+OFFSET(Licence_Subst,MATCH($B117,'Licence Info'!$B$74:$B$97,FALSE),MATCH(Control!S$101,'Licence Info'!$C$71:$DW$71,FALSE))*$C$9+OFFSET(Licence_OIEC,MATCH($B117,'Licence Info'!$B$108:$B$131,FALSE),MATCH(Control!S$101,'Licence Info'!$C$105:$DW$105,FALSE))-S55)</f>
        <v>0</v>
      </c>
      <c r="T117" s="62">
        <f ca="1">MAX(0,OFFSET(Licence_IBEC,MATCH($B117,'Licence Info'!$B$40:$B$63,FALSE),MATCH(Control!T$101,'Licence Info'!$C$37:$DW$37,FALSE))*$C$9+OFFSET(Licence_Subst,MATCH($B117,'Licence Info'!$B$74:$B$97,FALSE),MATCH(Control!T$101,'Licence Info'!$C$71:$DW$71,FALSE))*$C$9+OFFSET(Licence_OIEC,MATCH($B117,'Licence Info'!$B$108:$B$131,FALSE),MATCH(Control!T$101,'Licence Info'!$C$105:$DW$105,FALSE))-T55)</f>
        <v>0</v>
      </c>
      <c r="U117" s="62">
        <f ca="1">MAX(0,OFFSET(Licence_IBEC,MATCH($B117,'Licence Info'!$B$40:$B$63,FALSE),MATCH(Control!U$101,'Licence Info'!$C$37:$DW$37,FALSE))*$C$9+OFFSET(Licence_Subst,MATCH($B117,'Licence Info'!$B$74:$B$97,FALSE),MATCH(Control!U$101,'Licence Info'!$C$71:$DW$71,FALSE))*$C$9+OFFSET(Licence_OIEC,MATCH($B117,'Licence Info'!$B$108:$B$131,FALSE),MATCH(Control!U$101,'Licence Info'!$C$105:$DW$105,FALSE))-U55)</f>
        <v>0</v>
      </c>
      <c r="V117" s="62">
        <f ca="1">MAX(0,OFFSET(Licence_IBEC,MATCH($B117,'Licence Info'!$B$40:$B$63,FALSE),MATCH(Control!V$101,'Licence Info'!$C$37:$DW$37,FALSE))*$C$9+OFFSET(Licence_Subst,MATCH($B117,'Licence Info'!$B$74:$B$97,FALSE),MATCH(Control!V$101,'Licence Info'!$C$71:$DW$71,FALSE))*$C$9+OFFSET(Licence_OIEC,MATCH($B117,'Licence Info'!$B$108:$B$131,FALSE),MATCH(Control!V$101,'Licence Info'!$C$105:$DW$105,FALSE))-V55)</f>
        <v>0</v>
      </c>
      <c r="W117" s="62">
        <f ca="1">MAX(0,OFFSET(Licence_IBEC,MATCH($B117,'Licence Info'!$B$40:$B$63,FALSE),MATCH(Control!W$101,'Licence Info'!$C$37:$DW$37,FALSE))*$C$9+OFFSET(Licence_Subst,MATCH($B117,'Licence Info'!$B$74:$B$97,FALSE),MATCH(Control!W$101,'Licence Info'!$C$71:$DW$71,FALSE))*$C$9+OFFSET(Licence_OIEC,MATCH($B117,'Licence Info'!$B$108:$B$131,FALSE),MATCH(Control!W$101,'Licence Info'!$C$105:$DW$105,FALSE))-W55)</f>
        <v>0</v>
      </c>
      <c r="X117" s="62">
        <f ca="1">MAX(0,OFFSET(Licence_IBEC,MATCH($B117,'Licence Info'!$B$40:$B$63,FALSE),MATCH(Control!X$101,'Licence Info'!$C$37:$DW$37,FALSE))*$C$9+OFFSET(Licence_Subst,MATCH($B117,'Licence Info'!$B$74:$B$97,FALSE),MATCH(Control!X$101,'Licence Info'!$C$71:$DW$71,FALSE))*$C$9+OFFSET(Licence_OIEC,MATCH($B117,'Licence Info'!$B$108:$B$131,FALSE),MATCH(Control!X$101,'Licence Info'!$C$105:$DW$105,FALSE))-X55)</f>
        <v>0</v>
      </c>
      <c r="Y117" s="62">
        <f ca="1">MAX(0,OFFSET(Licence_IBEC,MATCH($B117,'Licence Info'!$B$40:$B$63,FALSE),MATCH(Control!Y$101,'Licence Info'!$C$37:$DW$37,FALSE))*$C$9+OFFSET(Licence_Subst,MATCH($B117,'Licence Info'!$B$74:$B$97,FALSE),MATCH(Control!Y$101,'Licence Info'!$C$71:$DW$71,FALSE))*$C$9+OFFSET(Licence_OIEC,MATCH($B117,'Licence Info'!$B$108:$B$131,FALSE),MATCH(Control!Y$101,'Licence Info'!$C$105:$DW$105,FALSE))-Y55)</f>
        <v>0</v>
      </c>
      <c r="Z117" s="62">
        <f ca="1">MAX(0,OFFSET(Licence_IBEC,MATCH($B117,'Licence Info'!$B$40:$B$63,FALSE),MATCH(Control!Z$101,'Licence Info'!$C$37:$DW$37,FALSE))*$C$9+OFFSET(Licence_Subst,MATCH($B117,'Licence Info'!$B$74:$B$97,FALSE),MATCH(Control!Z$101,'Licence Info'!$C$71:$DW$71,FALSE))*$C$9+OFFSET(Licence_OIEC,MATCH($B117,'Licence Info'!$B$108:$B$131,FALSE),MATCH(Control!Z$101,'Licence Info'!$C$105:$DW$105,FALSE))-Z55)</f>
        <v>0</v>
      </c>
      <c r="AA117" s="62">
        <f ca="1">MAX(0,OFFSET(Licence_IBEC,MATCH($B117,'Licence Info'!$B$40:$B$63,FALSE),MATCH(Control!AA$101,'Licence Info'!$C$37:$DW$37,FALSE))*$C$9+OFFSET(Licence_Subst,MATCH($B117,'Licence Info'!$B$74:$B$97,FALSE),MATCH(Control!AA$101,'Licence Info'!$C$71:$DW$71,FALSE))*$C$9+OFFSET(Licence_OIEC,MATCH($B117,'Licence Info'!$B$108:$B$131,FALSE),MATCH(Control!AA$101,'Licence Info'!$C$105:$DW$105,FALSE))-AA55)</f>
        <v>0</v>
      </c>
      <c r="AB117" s="62">
        <f ca="1">MAX(0,OFFSET(Licence_IBEC,MATCH($B117,'Licence Info'!$B$40:$B$63,FALSE),MATCH(Control!AB$101,'Licence Info'!$C$37:$DW$37,FALSE))*$C$9+OFFSET(Licence_Subst,MATCH($B117,'Licence Info'!$B$74:$B$97,FALSE),MATCH(Control!AB$101,'Licence Info'!$C$71:$DW$71,FALSE))*$C$9+OFFSET(Licence_OIEC,MATCH($B117,'Licence Info'!$B$108:$B$131,FALSE),MATCH(Control!AB$101,'Licence Info'!$C$105:$DW$105,FALSE))-AB55)</f>
        <v>0</v>
      </c>
      <c r="AC117" s="62">
        <f ca="1">MAX(0,OFFSET(Licence_IBEC,MATCH($B117,'Licence Info'!$B$40:$B$63,FALSE),MATCH(Control!AC$101,'Licence Info'!$C$37:$DW$37,FALSE))*$C$9+OFFSET(Licence_Subst,MATCH($B117,'Licence Info'!$B$74:$B$97,FALSE),MATCH(Control!AC$101,'Licence Info'!$C$71:$DW$71,FALSE))*$C$9+OFFSET(Licence_OIEC,MATCH($B117,'Licence Info'!$B$108:$B$131,FALSE),MATCH(Control!AC$101,'Licence Info'!$C$105:$DW$105,FALSE))-AC55)</f>
        <v>0</v>
      </c>
      <c r="AD117" s="62">
        <f ca="1">MAX(0,OFFSET(Licence_IBEC,MATCH($B117,'Licence Info'!$B$40:$B$63,FALSE),MATCH(Control!AD$101,'Licence Info'!$C$37:$DW$37,FALSE))*$C$9+OFFSET(Licence_Subst,MATCH($B117,'Licence Info'!$B$74:$B$97,FALSE),MATCH(Control!AD$101,'Licence Info'!$C$71:$DW$71,FALSE))*$C$9+OFFSET(Licence_OIEC,MATCH($B117,'Licence Info'!$B$108:$B$131,FALSE),MATCH(Control!AD$101,'Licence Info'!$C$105:$DW$105,FALSE))-AD55)</f>
        <v>0</v>
      </c>
      <c r="AE117" s="62">
        <f ca="1">MAX(0,OFFSET(Licence_IBEC,MATCH($B117,'Licence Info'!$B$40:$B$63,FALSE),MATCH(Control!AE$101,'Licence Info'!$C$37:$DW$37,FALSE))*$C$9+OFFSET(Licence_Subst,MATCH($B117,'Licence Info'!$B$74:$B$97,FALSE),MATCH(Control!AE$101,'Licence Info'!$C$71:$DW$71,FALSE))*$C$9+OFFSET(Licence_OIEC,MATCH($B117,'Licence Info'!$B$108:$B$131,FALSE),MATCH(Control!AE$101,'Licence Info'!$C$105:$DW$105,FALSE))-AE55)</f>
        <v>0</v>
      </c>
      <c r="AF117" s="62">
        <f ca="1">MAX(0,OFFSET(Licence_IBEC,MATCH($B117,'Licence Info'!$B$40:$B$63,FALSE),MATCH(Control!AF$101,'Licence Info'!$C$37:$DW$37,FALSE))*$C$9+OFFSET(Licence_Subst,MATCH($B117,'Licence Info'!$B$74:$B$97,FALSE),MATCH(Control!AF$101,'Licence Info'!$C$71:$DW$71,FALSE))*$C$9+OFFSET(Licence_OIEC,MATCH($B117,'Licence Info'!$B$108:$B$131,FALSE),MATCH(Control!AF$101,'Licence Info'!$C$105:$DW$105,FALSE))-AF55)</f>
        <v>0</v>
      </c>
      <c r="AG117" s="62">
        <f ca="1">MAX(0,OFFSET(Licence_IBEC,MATCH($B117,'Licence Info'!$B$40:$B$63,FALSE),MATCH(Control!AG$101,'Licence Info'!$C$37:$DW$37,FALSE))*$C$9+OFFSET(Licence_Subst,MATCH($B117,'Licence Info'!$B$74:$B$97,FALSE),MATCH(Control!AG$101,'Licence Info'!$C$71:$DW$71,FALSE))*$C$9+OFFSET(Licence_OIEC,MATCH($B117,'Licence Info'!$B$108:$B$131,FALSE),MATCH(Control!AG$101,'Licence Info'!$C$105:$DW$105,FALSE))-AG55)</f>
        <v>0</v>
      </c>
      <c r="AH117" s="62">
        <f ca="1">MAX(0,OFFSET(Licence_IBEC,MATCH($B117,'Licence Info'!$B$40:$B$63,FALSE),MATCH(Control!AH$101,'Licence Info'!$C$37:$DW$37,FALSE))*$C$9+OFFSET(Licence_Subst,MATCH($B117,'Licence Info'!$B$74:$B$97,FALSE),MATCH(Control!AH$101,'Licence Info'!$C$71:$DW$71,FALSE))*$C$9+OFFSET(Licence_OIEC,MATCH($B117,'Licence Info'!$B$108:$B$131,FALSE),MATCH(Control!AH$101,'Licence Info'!$C$105:$DW$105,FALSE))-AH55)</f>
        <v>0</v>
      </c>
      <c r="AI117" s="62">
        <f ca="1">MAX(0,OFFSET(Licence_IBEC,MATCH($B117,'Licence Info'!$B$40:$B$63,FALSE),MATCH(Control!AI$101,'Licence Info'!$C$37:$DW$37,FALSE))*$C$9+OFFSET(Licence_Subst,MATCH($B117,'Licence Info'!$B$74:$B$97,FALSE),MATCH(Control!AI$101,'Licence Info'!$C$71:$DW$71,FALSE))*$C$9+OFFSET(Licence_OIEC,MATCH($B117,'Licence Info'!$B$108:$B$131,FALSE),MATCH(Control!AI$101,'Licence Info'!$C$105:$DW$105,FALSE))-AI55)</f>
        <v>0</v>
      </c>
      <c r="AJ117" s="62">
        <f ca="1">MAX(0,OFFSET(Licence_IBEC,MATCH($B117,'Licence Info'!$B$40:$B$63,FALSE),MATCH(Control!AJ$101,'Licence Info'!$C$37:$DW$37,FALSE))*$C$9+OFFSET(Licence_Subst,MATCH($B117,'Licence Info'!$B$74:$B$97,FALSE),MATCH(Control!AJ$101,'Licence Info'!$C$71:$DW$71,FALSE))*$C$9+OFFSET(Licence_OIEC,MATCH($B117,'Licence Info'!$B$108:$B$131,FALSE),MATCH(Control!AJ$101,'Licence Info'!$C$105:$DW$105,FALSE))-AJ55)</f>
        <v>0</v>
      </c>
      <c r="AK117" s="62">
        <f ca="1">MAX(0,OFFSET(Licence_IBEC,MATCH($B117,'Licence Info'!$B$40:$B$63,FALSE),MATCH(Control!AK$101,'Licence Info'!$C$37:$DW$37,FALSE))*$C$9+OFFSET(Licence_Subst,MATCH($B117,'Licence Info'!$B$74:$B$97,FALSE),MATCH(Control!AK$101,'Licence Info'!$C$71:$DW$71,FALSE))*$C$9+OFFSET(Licence_OIEC,MATCH($B117,'Licence Info'!$B$108:$B$131,FALSE),MATCH(Control!AK$101,'Licence Info'!$C$105:$DW$105,FALSE))-AK55)</f>
        <v>0</v>
      </c>
      <c r="AL117" s="62">
        <f ca="1">MAX(0,OFFSET(Licence_IBEC,MATCH($B117,'Licence Info'!$B$40:$B$63,FALSE),MATCH(Control!AL$101,'Licence Info'!$C$37:$DW$37,FALSE))*$C$9+OFFSET(Licence_Subst,MATCH($B117,'Licence Info'!$B$74:$B$97,FALSE),MATCH(Control!AL$101,'Licence Info'!$C$71:$DW$71,FALSE))*$C$9+OFFSET(Licence_OIEC,MATCH($B117,'Licence Info'!$B$108:$B$131,FALSE),MATCH(Control!AL$101,'Licence Info'!$C$105:$DW$105,FALSE))-AL55)</f>
        <v>0</v>
      </c>
      <c r="AM117" s="62">
        <f ca="1">MAX(0,OFFSET(Licence_IBEC,MATCH($B117,'Licence Info'!$B$40:$B$63,FALSE),MATCH(Control!AM$101,'Licence Info'!$C$37:$DW$37,FALSE))*$C$9+OFFSET(Licence_Subst,MATCH($B117,'Licence Info'!$B$74:$B$97,FALSE),MATCH(Control!AM$101,'Licence Info'!$C$71:$DW$71,FALSE))*$C$9+OFFSET(Licence_OIEC,MATCH($B117,'Licence Info'!$B$108:$B$131,FALSE),MATCH(Control!AM$101,'Licence Info'!$C$105:$DW$105,FALSE))-AM55)</f>
        <v>0</v>
      </c>
      <c r="AN117" s="62">
        <f ca="1">MAX(0,OFFSET(Licence_IBEC,MATCH($B117,'Licence Info'!$B$40:$B$63,FALSE),MATCH(Control!AN$101,'Licence Info'!$C$37:$DW$37,FALSE))*$C$9+OFFSET(Licence_Subst,MATCH($B117,'Licence Info'!$B$74:$B$97,FALSE),MATCH(Control!AN$101,'Licence Info'!$C$71:$DW$71,FALSE))*$C$9+OFFSET(Licence_OIEC,MATCH($B117,'Licence Info'!$B$108:$B$131,FALSE),MATCH(Control!AN$101,'Licence Info'!$C$105:$DW$105,FALSE))-AN55)</f>
        <v>0</v>
      </c>
      <c r="AO117" s="62">
        <f ca="1">MAX(0,OFFSET(Licence_IBEC,MATCH($B117,'Licence Info'!$B$40:$B$63,FALSE),MATCH(Control!AO$101,'Licence Info'!$C$37:$DW$37,FALSE))*$C$9+OFFSET(Licence_Subst,MATCH($B117,'Licence Info'!$B$74:$B$97,FALSE),MATCH(Control!AO$101,'Licence Info'!$C$71:$DW$71,FALSE))*$C$9+OFFSET(Licence_OIEC,MATCH($B117,'Licence Info'!$B$108:$B$131,FALSE),MATCH(Control!AO$101,'Licence Info'!$C$105:$DW$105,FALSE))-AO55)</f>
        <v>0</v>
      </c>
      <c r="AP117" s="62">
        <f ca="1">MAX(0,OFFSET(Licence_IBEC,MATCH($B117,'Licence Info'!$B$40:$B$63,FALSE),MATCH(Control!AP$101,'Licence Info'!$C$37:$DW$37,FALSE))*$C$9+OFFSET(Licence_Subst,MATCH($B117,'Licence Info'!$B$74:$B$97,FALSE),MATCH(Control!AP$101,'Licence Info'!$C$71:$DW$71,FALSE))*$C$9+OFFSET(Licence_OIEC,MATCH($B117,'Licence Info'!$B$108:$B$131,FALSE),MATCH(Control!AP$101,'Licence Info'!$C$105:$DW$105,FALSE))-AP55)</f>
        <v>0</v>
      </c>
      <c r="AQ117" s="62">
        <f ca="1">MAX(0,OFFSET(Licence_IBEC,MATCH($B117,'Licence Info'!$B$40:$B$63,FALSE),MATCH(Control!AQ$101,'Licence Info'!$C$37:$DW$37,FALSE))*$C$9+OFFSET(Licence_Subst,MATCH($B117,'Licence Info'!$B$74:$B$97,FALSE),MATCH(Control!AQ$101,'Licence Info'!$C$71:$DW$71,FALSE))*$C$9+OFFSET(Licence_OIEC,MATCH($B117,'Licence Info'!$B$108:$B$131,FALSE),MATCH(Control!AQ$101,'Licence Info'!$C$105:$DW$105,FALSE))-AQ55)</f>
        <v>0</v>
      </c>
      <c r="AR117" s="62">
        <f ca="1">MAX(0,OFFSET(Licence_IBEC,MATCH($B117,'Licence Info'!$B$40:$B$63,FALSE),MATCH(Control!AR$101,'Licence Info'!$C$37:$DW$37,FALSE))*$C$9+OFFSET(Licence_Subst,MATCH($B117,'Licence Info'!$B$74:$B$97,FALSE),MATCH(Control!AR$101,'Licence Info'!$C$71:$DW$71,FALSE))*$C$9+OFFSET(Licence_OIEC,MATCH($B117,'Licence Info'!$B$108:$B$131,FALSE),MATCH(Control!AR$101,'Licence Info'!$C$105:$DW$105,FALSE))-AR55)</f>
        <v>0</v>
      </c>
      <c r="AS117" s="62">
        <f ca="1">MAX(0,OFFSET(Licence_IBEC,MATCH($B117,'Licence Info'!$B$40:$B$63,FALSE),MATCH(Control!AS$101,'Licence Info'!$C$37:$DW$37,FALSE))*$C$9+OFFSET(Licence_Subst,MATCH($B117,'Licence Info'!$B$74:$B$97,FALSE),MATCH(Control!AS$101,'Licence Info'!$C$71:$DW$71,FALSE))*$C$9+OFFSET(Licence_OIEC,MATCH($B117,'Licence Info'!$B$108:$B$131,FALSE),MATCH(Control!AS$101,'Licence Info'!$C$105:$DW$105,FALSE))-AS55)</f>
        <v>0</v>
      </c>
      <c r="AT117" s="62">
        <f ca="1">MAX(0,OFFSET(Licence_IBEC,MATCH($B117,'Licence Info'!$B$40:$B$63,FALSE),MATCH(Control!AT$101,'Licence Info'!$C$37:$DW$37,FALSE))*$C$9+OFFSET(Licence_Subst,MATCH($B117,'Licence Info'!$B$74:$B$97,FALSE),MATCH(Control!AT$101,'Licence Info'!$C$71:$DW$71,FALSE))*$C$9+OFFSET(Licence_OIEC,MATCH($B117,'Licence Info'!$B$108:$B$131,FALSE),MATCH(Control!AT$101,'Licence Info'!$C$105:$DW$105,FALSE))-AT55)</f>
        <v>0</v>
      </c>
      <c r="AU117" s="62">
        <f ca="1">MAX(0,OFFSET(Licence_IBEC,MATCH($B117,'Licence Info'!$B$40:$B$63,FALSE),MATCH(Control!AU$101,'Licence Info'!$C$37:$DW$37,FALSE))*$C$9+OFFSET(Licence_Subst,MATCH($B117,'Licence Info'!$B$74:$B$97,FALSE),MATCH(Control!AU$101,'Licence Info'!$C$71:$DW$71,FALSE))*$C$9+OFFSET(Licence_OIEC,MATCH($B117,'Licence Info'!$B$108:$B$131,FALSE),MATCH(Control!AU$101,'Licence Info'!$C$105:$DW$105,FALSE))-AU55)</f>
        <v>0</v>
      </c>
      <c r="AV117" s="62">
        <f ca="1">MAX(0,OFFSET(Licence_IBEC,MATCH($B117,'Licence Info'!$B$40:$B$63,FALSE),MATCH(Control!AV$101,'Licence Info'!$C$37:$DW$37,FALSE))*$C$9+OFFSET(Licence_Subst,MATCH($B117,'Licence Info'!$B$74:$B$97,FALSE),MATCH(Control!AV$101,'Licence Info'!$C$71:$DW$71,FALSE))*$C$9+OFFSET(Licence_OIEC,MATCH($B117,'Licence Info'!$B$108:$B$131,FALSE),MATCH(Control!AV$101,'Licence Info'!$C$105:$DW$105,FALSE))-AV55)</f>
        <v>0</v>
      </c>
      <c r="AW117" s="62">
        <f ca="1">MAX(0,OFFSET(Licence_IBEC,MATCH($B117,'Licence Info'!$B$40:$B$63,FALSE),MATCH(Control!AW$101,'Licence Info'!$C$37:$DW$37,FALSE))*$C$9+OFFSET(Licence_Subst,MATCH($B117,'Licence Info'!$B$74:$B$97,FALSE),MATCH(Control!AW$101,'Licence Info'!$C$71:$DW$71,FALSE))*$C$9+OFFSET(Licence_OIEC,MATCH($B117,'Licence Info'!$B$108:$B$131,FALSE),MATCH(Control!AW$101,'Licence Info'!$C$105:$DW$105,FALSE))-AW55)</f>
        <v>0</v>
      </c>
      <c r="AX117" s="62">
        <f ca="1">MAX(0,OFFSET(Licence_IBEC,MATCH($B117,'Licence Info'!$B$40:$B$63,FALSE),MATCH(Control!AX$101,'Licence Info'!$C$37:$DW$37,FALSE))*$C$9+OFFSET(Licence_Subst,MATCH($B117,'Licence Info'!$B$74:$B$97,FALSE),MATCH(Control!AX$101,'Licence Info'!$C$71:$DW$71,FALSE))*$C$9+OFFSET(Licence_OIEC,MATCH($B117,'Licence Info'!$B$108:$B$131,FALSE),MATCH(Control!AX$101,'Licence Info'!$C$105:$DW$105,FALSE))-AX55)</f>
        <v>0</v>
      </c>
      <c r="AY117" s="62">
        <f ca="1">MAX(0,OFFSET(Licence_IBEC,MATCH($B117,'Licence Info'!$B$40:$B$63,FALSE),MATCH(Control!AY$101,'Licence Info'!$C$37:$DW$37,FALSE))*$C$9+OFFSET(Licence_Subst,MATCH($B117,'Licence Info'!$B$74:$B$97,FALSE),MATCH(Control!AY$101,'Licence Info'!$C$71:$DW$71,FALSE))*$C$9+OFFSET(Licence_OIEC,MATCH($B117,'Licence Info'!$B$108:$B$131,FALSE),MATCH(Control!AY$101,'Licence Info'!$C$105:$DW$105,FALSE))-AY55)</f>
        <v>0</v>
      </c>
      <c r="AZ117" s="62">
        <f ca="1">MAX(0,OFFSET(Licence_IBEC,MATCH($B117,'Licence Info'!$B$40:$B$63,FALSE),MATCH(Control!AZ$101,'Licence Info'!$C$37:$DW$37,FALSE))*$C$9+OFFSET(Licence_Subst,MATCH($B117,'Licence Info'!$B$74:$B$97,FALSE),MATCH(Control!AZ$101,'Licence Info'!$C$71:$DW$71,FALSE))*$C$9+OFFSET(Licence_OIEC,MATCH($B117,'Licence Info'!$B$108:$B$131,FALSE),MATCH(Control!AZ$101,'Licence Info'!$C$105:$DW$105,FALSE))-AZ55)</f>
        <v>0</v>
      </c>
      <c r="BA117" s="62">
        <f ca="1">MAX(0,OFFSET(Licence_IBEC,MATCH($B117,'Licence Info'!$B$40:$B$63,FALSE),MATCH(Control!BA$101,'Licence Info'!$C$37:$DW$37,FALSE))*$C$9+OFFSET(Licence_Subst,MATCH($B117,'Licence Info'!$B$74:$B$97,FALSE),MATCH(Control!BA$101,'Licence Info'!$C$71:$DW$71,FALSE))*$C$9+OFFSET(Licence_OIEC,MATCH($B117,'Licence Info'!$B$108:$B$131,FALSE),MATCH(Control!BA$101,'Licence Info'!$C$105:$DW$105,FALSE))-BA55)</f>
        <v>0</v>
      </c>
      <c r="BB117" s="62">
        <f ca="1">MAX(0,OFFSET(Licence_IBEC,MATCH($B117,'Licence Info'!$B$40:$B$63,FALSE),MATCH(Control!BB$101,'Licence Info'!$C$37:$DW$37,FALSE))*$C$9+OFFSET(Licence_Subst,MATCH($B117,'Licence Info'!$B$74:$B$97,FALSE),MATCH(Control!BB$101,'Licence Info'!$C$71:$DW$71,FALSE))*$C$9+OFFSET(Licence_OIEC,MATCH($B117,'Licence Info'!$B$108:$B$131,FALSE),MATCH(Control!BB$101,'Licence Info'!$C$105:$DW$105,FALSE))-BB55)</f>
        <v>0</v>
      </c>
      <c r="BC117" s="62">
        <f ca="1">MAX(0,OFFSET(Licence_IBEC,MATCH($B117,'Licence Info'!$B$40:$B$63,FALSE),MATCH(Control!BC$101,'Licence Info'!$C$37:$DW$37,FALSE))*$C$9+OFFSET(Licence_Subst,MATCH($B117,'Licence Info'!$B$74:$B$97,FALSE),MATCH(Control!BC$101,'Licence Info'!$C$71:$DW$71,FALSE))*$C$9+OFFSET(Licence_OIEC,MATCH($B117,'Licence Info'!$B$108:$B$131,FALSE),MATCH(Control!BC$101,'Licence Info'!$C$105:$DW$105,FALSE))-BC55)</f>
        <v>0</v>
      </c>
      <c r="BD117" s="62">
        <f ca="1">MAX(0,OFFSET(Licence_IBEC,MATCH($B117,'Licence Info'!$B$40:$B$63,FALSE),MATCH(Control!BD$101,'Licence Info'!$C$37:$DW$37,FALSE))*$C$9+OFFSET(Licence_Subst,MATCH($B117,'Licence Info'!$B$74:$B$97,FALSE),MATCH(Control!BD$101,'Licence Info'!$C$71:$DW$71,FALSE))*$C$9+OFFSET(Licence_OIEC,MATCH($B117,'Licence Info'!$B$108:$B$131,FALSE),MATCH(Control!BD$101,'Licence Info'!$C$105:$DW$105,FALSE))-BD55)</f>
        <v>0</v>
      </c>
      <c r="BE117" s="62">
        <f ca="1">MAX(0,OFFSET(Licence_IBEC,MATCH($B117,'Licence Info'!$B$40:$B$63,FALSE),MATCH(Control!BE$101,'Licence Info'!$C$37:$DW$37,FALSE))*$C$9+OFFSET(Licence_Subst,MATCH($B117,'Licence Info'!$B$74:$B$97,FALSE),MATCH(Control!BE$101,'Licence Info'!$C$71:$DW$71,FALSE))*$C$9+OFFSET(Licence_OIEC,MATCH($B117,'Licence Info'!$B$108:$B$131,FALSE),MATCH(Control!BE$101,'Licence Info'!$C$105:$DW$105,FALSE))-BE55)</f>
        <v>0</v>
      </c>
      <c r="BF117" s="62">
        <f ca="1">MAX(0,OFFSET(Licence_IBEC,MATCH($B117,'Licence Info'!$B$40:$B$63,FALSE),MATCH(Control!BF$101,'Licence Info'!$C$37:$DW$37,FALSE))*$C$9+OFFSET(Licence_Subst,MATCH($B117,'Licence Info'!$B$74:$B$97,FALSE),MATCH(Control!BF$101,'Licence Info'!$C$71:$DW$71,FALSE))*$C$9+OFFSET(Licence_OIEC,MATCH($B117,'Licence Info'!$B$108:$B$131,FALSE),MATCH(Control!BF$101,'Licence Info'!$C$105:$DW$105,FALSE))-BF55)</f>
        <v>0</v>
      </c>
      <c r="BG117" s="62">
        <f ca="1">MAX(0,OFFSET(Licence_IBEC,MATCH($B117,'Licence Info'!$B$40:$B$63,FALSE),MATCH(Control!BG$101,'Licence Info'!$C$37:$DW$37,FALSE))*$C$9+OFFSET(Licence_Subst,MATCH($B117,'Licence Info'!$B$74:$B$97,FALSE),MATCH(Control!BG$101,'Licence Info'!$C$71:$DW$71,FALSE))*$C$9+OFFSET(Licence_OIEC,MATCH($B117,'Licence Info'!$B$108:$B$131,FALSE),MATCH(Control!BG$101,'Licence Info'!$C$105:$DW$105,FALSE))-BG55)</f>
        <v>233.10005000000007</v>
      </c>
      <c r="BH117" s="62">
        <f ca="1">MAX(0,OFFSET(Licence_IBEC,MATCH($B117,'Licence Info'!$B$40:$B$63,FALSE),MATCH(Control!BH$101,'Licence Info'!$C$37:$DW$37,FALSE))*$C$9+OFFSET(Licence_Subst,MATCH($B117,'Licence Info'!$B$74:$B$97,FALSE),MATCH(Control!BH$101,'Licence Info'!$C$71:$DW$71,FALSE))*$C$9+OFFSET(Licence_OIEC,MATCH($B117,'Licence Info'!$B$108:$B$131,FALSE),MATCH(Control!BH$101,'Licence Info'!$C$105:$DW$105,FALSE))-BH55)</f>
        <v>233.10005000000007</v>
      </c>
      <c r="BI117" s="62">
        <f ca="1">MAX(0,OFFSET(Licence_IBEC,MATCH($B117,'Licence Info'!$B$40:$B$63,FALSE),MATCH(Control!BI$101,'Licence Info'!$C$37:$DW$37,FALSE))*$C$9+OFFSET(Licence_Subst,MATCH($B117,'Licence Info'!$B$74:$B$97,FALSE),MATCH(Control!BI$101,'Licence Info'!$C$71:$DW$71,FALSE))*$C$9+OFFSET(Licence_OIEC,MATCH($B117,'Licence Info'!$B$108:$B$131,FALSE),MATCH(Control!BI$101,'Licence Info'!$C$105:$DW$105,FALSE))-BI55)</f>
        <v>233.10005000000007</v>
      </c>
      <c r="BJ117" s="62">
        <f ca="1">MAX(0,OFFSET(Licence_IBEC,MATCH($B117,'Licence Info'!$B$40:$B$63,FALSE),MATCH(Control!BJ$101,'Licence Info'!$C$37:$DW$37,FALSE))*$C$9+OFFSET(Licence_Subst,MATCH($B117,'Licence Info'!$B$74:$B$97,FALSE),MATCH(Control!BJ$101,'Licence Info'!$C$71:$DW$71,FALSE))*$C$9+OFFSET(Licence_OIEC,MATCH($B117,'Licence Info'!$B$108:$B$131,FALSE),MATCH(Control!BJ$101,'Licence Info'!$C$105:$DW$105,FALSE))-BJ55)</f>
        <v>233.10005000000007</v>
      </c>
      <c r="BK117" s="62">
        <f ca="1">MAX(0,OFFSET(Licence_IBEC,MATCH($B117,'Licence Info'!$B$40:$B$63,FALSE),MATCH(Control!BK$101,'Licence Info'!$C$37:$DW$37,FALSE))*$C$9+OFFSET(Licence_Subst,MATCH($B117,'Licence Info'!$B$74:$B$97,FALSE),MATCH(Control!BK$101,'Licence Info'!$C$71:$DW$71,FALSE))*$C$9+OFFSET(Licence_OIEC,MATCH($B117,'Licence Info'!$B$108:$B$131,FALSE),MATCH(Control!BK$101,'Licence Info'!$C$105:$DW$105,FALSE))-BK55)</f>
        <v>500.64075000000008</v>
      </c>
    </row>
    <row r="118" spans="2:63" x14ac:dyDescent="0.2">
      <c r="B118" s="23" t="str">
        <f t="shared" si="13"/>
        <v>Hole House Farm</v>
      </c>
      <c r="C118" s="62">
        <f ca="1">MAX(0,OFFSET(Licence_IBEC,MATCH($B118,'Licence Info'!$B$40:$B$63,FALSE),MATCH(Control!C$101,'Licence Info'!$C$37:$DW$37,FALSE))*$C$9+OFFSET(Licence_Subst,MATCH($B118,'Licence Info'!$B$74:$B$97,FALSE),MATCH(Control!C$101,'Licence Info'!$C$71:$DW$71,FALSE))*$C$9+OFFSET(Licence_OIEC,MATCH($B118,'Licence Info'!$B$108:$B$131,FALSE),MATCH(Control!C$101,'Licence Info'!$C$105:$DW$105,FALSE))-C56)</f>
        <v>0</v>
      </c>
      <c r="D118" s="62">
        <f ca="1">MAX(0,OFFSET(Licence_IBEC,MATCH($B118,'Licence Info'!$B$40:$B$63,FALSE),MATCH(Control!D$101,'Licence Info'!$C$37:$DW$37,FALSE))*$C$9+OFFSET(Licence_Subst,MATCH($B118,'Licence Info'!$B$74:$B$97,FALSE),MATCH(Control!D$101,'Licence Info'!$C$71:$DW$71,FALSE))*$C$9+OFFSET(Licence_OIEC,MATCH($B118,'Licence Info'!$B$108:$B$131,FALSE),MATCH(Control!D$101,'Licence Info'!$C$105:$DW$105,FALSE))-D56)</f>
        <v>0</v>
      </c>
      <c r="E118" s="62">
        <f ca="1">MAX(0,OFFSET(Licence_IBEC,MATCH($B118,'Licence Info'!$B$40:$B$63,FALSE),MATCH(Control!E$101,'Licence Info'!$C$37:$DW$37,FALSE))*$C$9+OFFSET(Licence_Subst,MATCH($B118,'Licence Info'!$B$74:$B$97,FALSE),MATCH(Control!E$101,'Licence Info'!$C$71:$DW$71,FALSE))*$C$9+OFFSET(Licence_OIEC,MATCH($B118,'Licence Info'!$B$108:$B$131,FALSE),MATCH(Control!E$101,'Licence Info'!$C$105:$DW$105,FALSE))-E56)</f>
        <v>0</v>
      </c>
      <c r="F118" s="62">
        <f ca="1">MAX(0,OFFSET(Licence_IBEC,MATCH($B118,'Licence Info'!$B$40:$B$63,FALSE),MATCH(Control!F$101,'Licence Info'!$C$37:$DW$37,FALSE))*$C$9+OFFSET(Licence_Subst,MATCH($B118,'Licence Info'!$B$74:$B$97,FALSE),MATCH(Control!F$101,'Licence Info'!$C$71:$DW$71,FALSE))*$C$9+OFFSET(Licence_OIEC,MATCH($B118,'Licence Info'!$B$108:$B$131,FALSE),MATCH(Control!F$101,'Licence Info'!$C$105:$DW$105,FALSE))-F56)</f>
        <v>0</v>
      </c>
      <c r="G118" s="62">
        <f ca="1">MAX(0,OFFSET(Licence_IBEC,MATCH($B118,'Licence Info'!$B$40:$B$63,FALSE),MATCH(Control!G$101,'Licence Info'!$C$37:$DW$37,FALSE))*$C$9+OFFSET(Licence_Subst,MATCH($B118,'Licence Info'!$B$74:$B$97,FALSE),MATCH(Control!G$101,'Licence Info'!$C$71:$DW$71,FALSE))*$C$9+OFFSET(Licence_OIEC,MATCH($B118,'Licence Info'!$B$108:$B$131,FALSE),MATCH(Control!G$101,'Licence Info'!$C$105:$DW$105,FALSE))-G56)</f>
        <v>0</v>
      </c>
      <c r="H118" s="62">
        <f ca="1">MAX(0,OFFSET(Licence_IBEC,MATCH($B118,'Licence Info'!$B$40:$B$63,FALSE),MATCH(Control!H$101,'Licence Info'!$C$37:$DW$37,FALSE))*$C$9+OFFSET(Licence_Subst,MATCH($B118,'Licence Info'!$B$74:$B$97,FALSE),MATCH(Control!H$101,'Licence Info'!$C$71:$DW$71,FALSE))*$C$9+OFFSET(Licence_OIEC,MATCH($B118,'Licence Info'!$B$108:$B$131,FALSE),MATCH(Control!H$101,'Licence Info'!$C$105:$DW$105,FALSE))-H56)</f>
        <v>0</v>
      </c>
      <c r="I118" s="62">
        <f ca="1">MAX(0,OFFSET(Licence_IBEC,MATCH($B118,'Licence Info'!$B$40:$B$63,FALSE),MATCH(Control!I$101,'Licence Info'!$C$37:$DW$37,FALSE))*$C$9+OFFSET(Licence_Subst,MATCH($B118,'Licence Info'!$B$74:$B$97,FALSE),MATCH(Control!I$101,'Licence Info'!$C$71:$DW$71,FALSE))*$C$9+OFFSET(Licence_OIEC,MATCH($B118,'Licence Info'!$B$108:$B$131,FALSE),MATCH(Control!I$101,'Licence Info'!$C$105:$DW$105,FALSE))-I56)</f>
        <v>0</v>
      </c>
      <c r="J118" s="62">
        <f ca="1">MAX(0,OFFSET(Licence_IBEC,MATCH($B118,'Licence Info'!$B$40:$B$63,FALSE),MATCH(Control!J$101,'Licence Info'!$C$37:$DW$37,FALSE))*$C$9+OFFSET(Licence_Subst,MATCH($B118,'Licence Info'!$B$74:$B$97,FALSE),MATCH(Control!J$101,'Licence Info'!$C$71:$DW$71,FALSE))*$C$9+OFFSET(Licence_OIEC,MATCH($B118,'Licence Info'!$B$108:$B$131,FALSE),MATCH(Control!J$101,'Licence Info'!$C$105:$DW$105,FALSE))-J56)</f>
        <v>0</v>
      </c>
      <c r="K118" s="62">
        <f ca="1">MAX(0,OFFSET(Licence_IBEC,MATCH($B118,'Licence Info'!$B$40:$B$63,FALSE),MATCH(Control!K$101,'Licence Info'!$C$37:$DW$37,FALSE))*$C$9+OFFSET(Licence_Subst,MATCH($B118,'Licence Info'!$B$74:$B$97,FALSE),MATCH(Control!K$101,'Licence Info'!$C$71:$DW$71,FALSE))*$C$9+OFFSET(Licence_OIEC,MATCH($B118,'Licence Info'!$B$108:$B$131,FALSE),MATCH(Control!K$101,'Licence Info'!$C$105:$DW$105,FALSE))-K56)</f>
        <v>0</v>
      </c>
      <c r="L118" s="62">
        <f ca="1">MAX(0,OFFSET(Licence_IBEC,MATCH($B118,'Licence Info'!$B$40:$B$63,FALSE),MATCH(Control!L$101,'Licence Info'!$C$37:$DW$37,FALSE))*$C$9+OFFSET(Licence_Subst,MATCH($B118,'Licence Info'!$B$74:$B$97,FALSE),MATCH(Control!L$101,'Licence Info'!$C$71:$DW$71,FALSE))*$C$9+OFFSET(Licence_OIEC,MATCH($B118,'Licence Info'!$B$108:$B$131,FALSE),MATCH(Control!L$101,'Licence Info'!$C$105:$DW$105,FALSE))-L56)</f>
        <v>0</v>
      </c>
      <c r="M118" s="62">
        <f ca="1">MAX(0,OFFSET(Licence_IBEC,MATCH($B118,'Licence Info'!$B$40:$B$63,FALSE),MATCH(Control!M$101,'Licence Info'!$C$37:$DW$37,FALSE))*$C$9+OFFSET(Licence_Subst,MATCH($B118,'Licence Info'!$B$74:$B$97,FALSE),MATCH(Control!M$101,'Licence Info'!$C$71:$DW$71,FALSE))*$C$9+OFFSET(Licence_OIEC,MATCH($B118,'Licence Info'!$B$108:$B$131,FALSE),MATCH(Control!M$101,'Licence Info'!$C$105:$DW$105,FALSE))-M56)</f>
        <v>0</v>
      </c>
      <c r="N118" s="62">
        <f ca="1">MAX(0,OFFSET(Licence_IBEC,MATCH($B118,'Licence Info'!$B$40:$B$63,FALSE),MATCH(Control!N$101,'Licence Info'!$C$37:$DW$37,FALSE))*$C$9+OFFSET(Licence_Subst,MATCH($B118,'Licence Info'!$B$74:$B$97,FALSE),MATCH(Control!N$101,'Licence Info'!$C$71:$DW$71,FALSE))*$C$9+OFFSET(Licence_OIEC,MATCH($B118,'Licence Info'!$B$108:$B$131,FALSE),MATCH(Control!N$101,'Licence Info'!$C$105:$DW$105,FALSE))-N56)</f>
        <v>0</v>
      </c>
      <c r="O118" s="62">
        <f ca="1">MAX(0,OFFSET(Licence_IBEC,MATCH($B118,'Licence Info'!$B$40:$B$63,FALSE),MATCH(Control!O$101,'Licence Info'!$C$37:$DW$37,FALSE))*$C$9+OFFSET(Licence_Subst,MATCH($B118,'Licence Info'!$B$74:$B$97,FALSE),MATCH(Control!O$101,'Licence Info'!$C$71:$DW$71,FALSE))*$C$9+OFFSET(Licence_OIEC,MATCH($B118,'Licence Info'!$B$108:$B$131,FALSE),MATCH(Control!O$101,'Licence Info'!$C$105:$DW$105,FALSE))-O56)</f>
        <v>0</v>
      </c>
      <c r="P118" s="62">
        <f ca="1">MAX(0,OFFSET(Licence_IBEC,MATCH($B118,'Licence Info'!$B$40:$B$63,FALSE),MATCH(Control!P$101,'Licence Info'!$C$37:$DW$37,FALSE))*$C$9+OFFSET(Licence_Subst,MATCH($B118,'Licence Info'!$B$74:$B$97,FALSE),MATCH(Control!P$101,'Licence Info'!$C$71:$DW$71,FALSE))*$C$9+OFFSET(Licence_OIEC,MATCH($B118,'Licence Info'!$B$108:$B$131,FALSE),MATCH(Control!P$101,'Licence Info'!$C$105:$DW$105,FALSE))-P56)</f>
        <v>0</v>
      </c>
      <c r="Q118" s="62">
        <f ca="1">MAX(0,OFFSET(Licence_IBEC,MATCH($B118,'Licence Info'!$B$40:$B$63,FALSE),MATCH(Control!Q$101,'Licence Info'!$C$37:$DW$37,FALSE))*$C$9+OFFSET(Licence_Subst,MATCH($B118,'Licence Info'!$B$74:$B$97,FALSE),MATCH(Control!Q$101,'Licence Info'!$C$71:$DW$71,FALSE))*$C$9+OFFSET(Licence_OIEC,MATCH($B118,'Licence Info'!$B$108:$B$131,FALSE),MATCH(Control!Q$101,'Licence Info'!$C$105:$DW$105,FALSE))-Q56)</f>
        <v>0</v>
      </c>
      <c r="R118" s="62">
        <f ca="1">MAX(0,OFFSET(Licence_IBEC,MATCH($B118,'Licence Info'!$B$40:$B$63,FALSE),MATCH(Control!R$101,'Licence Info'!$C$37:$DW$37,FALSE))*$C$9+OFFSET(Licence_Subst,MATCH($B118,'Licence Info'!$B$74:$B$97,FALSE),MATCH(Control!R$101,'Licence Info'!$C$71:$DW$71,FALSE))*$C$9+OFFSET(Licence_OIEC,MATCH($B118,'Licence Info'!$B$108:$B$131,FALSE),MATCH(Control!R$101,'Licence Info'!$C$105:$DW$105,FALSE))-R56)</f>
        <v>0</v>
      </c>
      <c r="S118" s="62">
        <f ca="1">MAX(0,OFFSET(Licence_IBEC,MATCH($B118,'Licence Info'!$B$40:$B$63,FALSE),MATCH(Control!S$101,'Licence Info'!$C$37:$DW$37,FALSE))*$C$9+OFFSET(Licence_Subst,MATCH($B118,'Licence Info'!$B$74:$B$97,FALSE),MATCH(Control!S$101,'Licence Info'!$C$71:$DW$71,FALSE))*$C$9+OFFSET(Licence_OIEC,MATCH($B118,'Licence Info'!$B$108:$B$131,FALSE),MATCH(Control!S$101,'Licence Info'!$C$105:$DW$105,FALSE))-S56)</f>
        <v>0</v>
      </c>
      <c r="T118" s="62">
        <f ca="1">MAX(0,OFFSET(Licence_IBEC,MATCH($B118,'Licence Info'!$B$40:$B$63,FALSE),MATCH(Control!T$101,'Licence Info'!$C$37:$DW$37,FALSE))*$C$9+OFFSET(Licence_Subst,MATCH($B118,'Licence Info'!$B$74:$B$97,FALSE),MATCH(Control!T$101,'Licence Info'!$C$71:$DW$71,FALSE))*$C$9+OFFSET(Licence_OIEC,MATCH($B118,'Licence Info'!$B$108:$B$131,FALSE),MATCH(Control!T$101,'Licence Info'!$C$105:$DW$105,FALSE))-T56)</f>
        <v>0</v>
      </c>
      <c r="U118" s="62">
        <f ca="1">MAX(0,OFFSET(Licence_IBEC,MATCH($B118,'Licence Info'!$B$40:$B$63,FALSE),MATCH(Control!U$101,'Licence Info'!$C$37:$DW$37,FALSE))*$C$9+OFFSET(Licence_Subst,MATCH($B118,'Licence Info'!$B$74:$B$97,FALSE),MATCH(Control!U$101,'Licence Info'!$C$71:$DW$71,FALSE))*$C$9+OFFSET(Licence_OIEC,MATCH($B118,'Licence Info'!$B$108:$B$131,FALSE),MATCH(Control!U$101,'Licence Info'!$C$105:$DW$105,FALSE))-U56)</f>
        <v>0</v>
      </c>
      <c r="V118" s="62">
        <f ca="1">MAX(0,OFFSET(Licence_IBEC,MATCH($B118,'Licence Info'!$B$40:$B$63,FALSE),MATCH(Control!V$101,'Licence Info'!$C$37:$DW$37,FALSE))*$C$9+OFFSET(Licence_Subst,MATCH($B118,'Licence Info'!$B$74:$B$97,FALSE),MATCH(Control!V$101,'Licence Info'!$C$71:$DW$71,FALSE))*$C$9+OFFSET(Licence_OIEC,MATCH($B118,'Licence Info'!$B$108:$B$131,FALSE),MATCH(Control!V$101,'Licence Info'!$C$105:$DW$105,FALSE))-V56)</f>
        <v>0</v>
      </c>
      <c r="W118" s="62">
        <f ca="1">MAX(0,OFFSET(Licence_IBEC,MATCH($B118,'Licence Info'!$B$40:$B$63,FALSE),MATCH(Control!W$101,'Licence Info'!$C$37:$DW$37,FALSE))*$C$9+OFFSET(Licence_Subst,MATCH($B118,'Licence Info'!$B$74:$B$97,FALSE),MATCH(Control!W$101,'Licence Info'!$C$71:$DW$71,FALSE))*$C$9+OFFSET(Licence_OIEC,MATCH($B118,'Licence Info'!$B$108:$B$131,FALSE),MATCH(Control!W$101,'Licence Info'!$C$105:$DW$105,FALSE))-W56)</f>
        <v>0</v>
      </c>
      <c r="X118" s="62">
        <f ca="1">MAX(0,OFFSET(Licence_IBEC,MATCH($B118,'Licence Info'!$B$40:$B$63,FALSE),MATCH(Control!X$101,'Licence Info'!$C$37:$DW$37,FALSE))*$C$9+OFFSET(Licence_Subst,MATCH($B118,'Licence Info'!$B$74:$B$97,FALSE),MATCH(Control!X$101,'Licence Info'!$C$71:$DW$71,FALSE))*$C$9+OFFSET(Licence_OIEC,MATCH($B118,'Licence Info'!$B$108:$B$131,FALSE),MATCH(Control!X$101,'Licence Info'!$C$105:$DW$105,FALSE))-X56)</f>
        <v>0</v>
      </c>
      <c r="Y118" s="62">
        <f ca="1">MAX(0,OFFSET(Licence_IBEC,MATCH($B118,'Licence Info'!$B$40:$B$63,FALSE),MATCH(Control!Y$101,'Licence Info'!$C$37:$DW$37,FALSE))*$C$9+OFFSET(Licence_Subst,MATCH($B118,'Licence Info'!$B$74:$B$97,FALSE),MATCH(Control!Y$101,'Licence Info'!$C$71:$DW$71,FALSE))*$C$9+OFFSET(Licence_OIEC,MATCH($B118,'Licence Info'!$B$108:$B$131,FALSE),MATCH(Control!Y$101,'Licence Info'!$C$105:$DW$105,FALSE))-Y56)</f>
        <v>0</v>
      </c>
      <c r="Z118" s="62">
        <f ca="1">MAX(0,OFFSET(Licence_IBEC,MATCH($B118,'Licence Info'!$B$40:$B$63,FALSE),MATCH(Control!Z$101,'Licence Info'!$C$37:$DW$37,FALSE))*$C$9+OFFSET(Licence_Subst,MATCH($B118,'Licence Info'!$B$74:$B$97,FALSE),MATCH(Control!Z$101,'Licence Info'!$C$71:$DW$71,FALSE))*$C$9+OFFSET(Licence_OIEC,MATCH($B118,'Licence Info'!$B$108:$B$131,FALSE),MATCH(Control!Z$101,'Licence Info'!$C$105:$DW$105,FALSE))-Z56)</f>
        <v>0</v>
      </c>
      <c r="AA118" s="62">
        <f ca="1">MAX(0,OFFSET(Licence_IBEC,MATCH($B118,'Licence Info'!$B$40:$B$63,FALSE),MATCH(Control!AA$101,'Licence Info'!$C$37:$DW$37,FALSE))*$C$9+OFFSET(Licence_Subst,MATCH($B118,'Licence Info'!$B$74:$B$97,FALSE),MATCH(Control!AA$101,'Licence Info'!$C$71:$DW$71,FALSE))*$C$9+OFFSET(Licence_OIEC,MATCH($B118,'Licence Info'!$B$108:$B$131,FALSE),MATCH(Control!AA$101,'Licence Info'!$C$105:$DW$105,FALSE))-AA56)</f>
        <v>0</v>
      </c>
      <c r="AB118" s="62">
        <f ca="1">MAX(0,OFFSET(Licence_IBEC,MATCH($B118,'Licence Info'!$B$40:$B$63,FALSE),MATCH(Control!AB$101,'Licence Info'!$C$37:$DW$37,FALSE))*$C$9+OFFSET(Licence_Subst,MATCH($B118,'Licence Info'!$B$74:$B$97,FALSE),MATCH(Control!AB$101,'Licence Info'!$C$71:$DW$71,FALSE))*$C$9+OFFSET(Licence_OIEC,MATCH($B118,'Licence Info'!$B$108:$B$131,FALSE),MATCH(Control!AB$101,'Licence Info'!$C$105:$DW$105,FALSE))-AB56)</f>
        <v>0</v>
      </c>
      <c r="AC118" s="62">
        <f ca="1">MAX(0,OFFSET(Licence_IBEC,MATCH($B118,'Licence Info'!$B$40:$B$63,FALSE),MATCH(Control!AC$101,'Licence Info'!$C$37:$DW$37,FALSE))*$C$9+OFFSET(Licence_Subst,MATCH($B118,'Licence Info'!$B$74:$B$97,FALSE),MATCH(Control!AC$101,'Licence Info'!$C$71:$DW$71,FALSE))*$C$9+OFFSET(Licence_OIEC,MATCH($B118,'Licence Info'!$B$108:$B$131,FALSE),MATCH(Control!AC$101,'Licence Info'!$C$105:$DW$105,FALSE))-AC56)</f>
        <v>0</v>
      </c>
      <c r="AD118" s="62">
        <f ca="1">MAX(0,OFFSET(Licence_IBEC,MATCH($B118,'Licence Info'!$B$40:$B$63,FALSE),MATCH(Control!AD$101,'Licence Info'!$C$37:$DW$37,FALSE))*$C$9+OFFSET(Licence_Subst,MATCH($B118,'Licence Info'!$B$74:$B$97,FALSE),MATCH(Control!AD$101,'Licence Info'!$C$71:$DW$71,FALSE))*$C$9+OFFSET(Licence_OIEC,MATCH($B118,'Licence Info'!$B$108:$B$131,FALSE),MATCH(Control!AD$101,'Licence Info'!$C$105:$DW$105,FALSE))-AD56)</f>
        <v>0</v>
      </c>
      <c r="AE118" s="62">
        <f ca="1">MAX(0,OFFSET(Licence_IBEC,MATCH($B118,'Licence Info'!$B$40:$B$63,FALSE),MATCH(Control!AE$101,'Licence Info'!$C$37:$DW$37,FALSE))*$C$9+OFFSET(Licence_Subst,MATCH($B118,'Licence Info'!$B$74:$B$97,FALSE),MATCH(Control!AE$101,'Licence Info'!$C$71:$DW$71,FALSE))*$C$9+OFFSET(Licence_OIEC,MATCH($B118,'Licence Info'!$B$108:$B$131,FALSE),MATCH(Control!AE$101,'Licence Info'!$C$105:$DW$105,FALSE))-AE56)</f>
        <v>148.50000000000006</v>
      </c>
      <c r="AF118" s="62">
        <f ca="1">MAX(0,OFFSET(Licence_IBEC,MATCH($B118,'Licence Info'!$B$40:$B$63,FALSE),MATCH(Control!AF$101,'Licence Info'!$C$37:$DW$37,FALSE))*$C$9+OFFSET(Licence_Subst,MATCH($B118,'Licence Info'!$B$74:$B$97,FALSE),MATCH(Control!AF$101,'Licence Info'!$C$71:$DW$71,FALSE))*$C$9+OFFSET(Licence_OIEC,MATCH($B118,'Licence Info'!$B$108:$B$131,FALSE),MATCH(Control!AF$101,'Licence Info'!$C$105:$DW$105,FALSE))-AF56)</f>
        <v>148.50000000000006</v>
      </c>
      <c r="AG118" s="62">
        <f ca="1">MAX(0,OFFSET(Licence_IBEC,MATCH($B118,'Licence Info'!$B$40:$B$63,FALSE),MATCH(Control!AG$101,'Licence Info'!$C$37:$DW$37,FALSE))*$C$9+OFFSET(Licence_Subst,MATCH($B118,'Licence Info'!$B$74:$B$97,FALSE),MATCH(Control!AG$101,'Licence Info'!$C$71:$DW$71,FALSE))*$C$9+OFFSET(Licence_OIEC,MATCH($B118,'Licence Info'!$B$108:$B$131,FALSE),MATCH(Control!AG$101,'Licence Info'!$C$105:$DW$105,FALSE))-AG56)</f>
        <v>148.50000000000006</v>
      </c>
      <c r="AH118" s="62">
        <f ca="1">MAX(0,OFFSET(Licence_IBEC,MATCH($B118,'Licence Info'!$B$40:$B$63,FALSE),MATCH(Control!AH$101,'Licence Info'!$C$37:$DW$37,FALSE))*$C$9+OFFSET(Licence_Subst,MATCH($B118,'Licence Info'!$B$74:$B$97,FALSE),MATCH(Control!AH$101,'Licence Info'!$C$71:$DW$71,FALSE))*$C$9+OFFSET(Licence_OIEC,MATCH($B118,'Licence Info'!$B$108:$B$131,FALSE),MATCH(Control!AH$101,'Licence Info'!$C$105:$DW$105,FALSE))-AH56)</f>
        <v>148.50000000000006</v>
      </c>
      <c r="AI118" s="62">
        <f ca="1">MAX(0,OFFSET(Licence_IBEC,MATCH($B118,'Licence Info'!$B$40:$B$63,FALSE),MATCH(Control!AI$101,'Licence Info'!$C$37:$DW$37,FALSE))*$C$9+OFFSET(Licence_Subst,MATCH($B118,'Licence Info'!$B$74:$B$97,FALSE),MATCH(Control!AI$101,'Licence Info'!$C$71:$DW$71,FALSE))*$C$9+OFFSET(Licence_OIEC,MATCH($B118,'Licence Info'!$B$108:$B$131,FALSE),MATCH(Control!AI$101,'Licence Info'!$C$105:$DW$105,FALSE))-AI56)</f>
        <v>148.50000000000006</v>
      </c>
      <c r="AJ118" s="62">
        <f ca="1">MAX(0,OFFSET(Licence_IBEC,MATCH($B118,'Licence Info'!$B$40:$B$63,FALSE),MATCH(Control!AJ$101,'Licence Info'!$C$37:$DW$37,FALSE))*$C$9+OFFSET(Licence_Subst,MATCH($B118,'Licence Info'!$B$74:$B$97,FALSE),MATCH(Control!AJ$101,'Licence Info'!$C$71:$DW$71,FALSE))*$C$9+OFFSET(Licence_OIEC,MATCH($B118,'Licence Info'!$B$108:$B$131,FALSE),MATCH(Control!AJ$101,'Licence Info'!$C$105:$DW$105,FALSE))-AJ56)</f>
        <v>148.50000000000006</v>
      </c>
      <c r="AK118" s="62">
        <f ca="1">MAX(0,OFFSET(Licence_IBEC,MATCH($B118,'Licence Info'!$B$40:$B$63,FALSE),MATCH(Control!AK$101,'Licence Info'!$C$37:$DW$37,FALSE))*$C$9+OFFSET(Licence_Subst,MATCH($B118,'Licence Info'!$B$74:$B$97,FALSE),MATCH(Control!AK$101,'Licence Info'!$C$71:$DW$71,FALSE))*$C$9+OFFSET(Licence_OIEC,MATCH($B118,'Licence Info'!$B$108:$B$131,FALSE),MATCH(Control!AK$101,'Licence Info'!$C$105:$DW$105,FALSE))-AK56)</f>
        <v>148.50000000000006</v>
      </c>
      <c r="AL118" s="62">
        <f ca="1">MAX(0,OFFSET(Licence_IBEC,MATCH($B118,'Licence Info'!$B$40:$B$63,FALSE),MATCH(Control!AL$101,'Licence Info'!$C$37:$DW$37,FALSE))*$C$9+OFFSET(Licence_Subst,MATCH($B118,'Licence Info'!$B$74:$B$97,FALSE),MATCH(Control!AL$101,'Licence Info'!$C$71:$DW$71,FALSE))*$C$9+OFFSET(Licence_OIEC,MATCH($B118,'Licence Info'!$B$108:$B$131,FALSE),MATCH(Control!AL$101,'Licence Info'!$C$105:$DW$105,FALSE))-AL56)</f>
        <v>148.50000000000006</v>
      </c>
      <c r="AM118" s="62">
        <f ca="1">MAX(0,OFFSET(Licence_IBEC,MATCH($B118,'Licence Info'!$B$40:$B$63,FALSE),MATCH(Control!AM$101,'Licence Info'!$C$37:$DW$37,FALSE))*$C$9+OFFSET(Licence_Subst,MATCH($B118,'Licence Info'!$B$74:$B$97,FALSE),MATCH(Control!AM$101,'Licence Info'!$C$71:$DW$71,FALSE))*$C$9+OFFSET(Licence_OIEC,MATCH($B118,'Licence Info'!$B$108:$B$131,FALSE),MATCH(Control!AM$101,'Licence Info'!$C$105:$DW$105,FALSE))-AM56)</f>
        <v>148.50000000000006</v>
      </c>
      <c r="AN118" s="62">
        <f ca="1">MAX(0,OFFSET(Licence_IBEC,MATCH($B118,'Licence Info'!$B$40:$B$63,FALSE),MATCH(Control!AN$101,'Licence Info'!$C$37:$DW$37,FALSE))*$C$9+OFFSET(Licence_Subst,MATCH($B118,'Licence Info'!$B$74:$B$97,FALSE),MATCH(Control!AN$101,'Licence Info'!$C$71:$DW$71,FALSE))*$C$9+OFFSET(Licence_OIEC,MATCH($B118,'Licence Info'!$B$108:$B$131,FALSE),MATCH(Control!AN$101,'Licence Info'!$C$105:$DW$105,FALSE))-AN56)</f>
        <v>148.50000000000006</v>
      </c>
      <c r="AO118" s="62">
        <f ca="1">MAX(0,OFFSET(Licence_IBEC,MATCH($B118,'Licence Info'!$B$40:$B$63,FALSE),MATCH(Control!AO$101,'Licence Info'!$C$37:$DW$37,FALSE))*$C$9+OFFSET(Licence_Subst,MATCH($B118,'Licence Info'!$B$74:$B$97,FALSE),MATCH(Control!AO$101,'Licence Info'!$C$71:$DW$71,FALSE))*$C$9+OFFSET(Licence_OIEC,MATCH($B118,'Licence Info'!$B$108:$B$131,FALSE),MATCH(Control!AO$101,'Licence Info'!$C$105:$DW$105,FALSE))-AO56)</f>
        <v>148.50000000000006</v>
      </c>
      <c r="AP118" s="62">
        <f ca="1">MAX(0,OFFSET(Licence_IBEC,MATCH($B118,'Licence Info'!$B$40:$B$63,FALSE),MATCH(Control!AP$101,'Licence Info'!$C$37:$DW$37,FALSE))*$C$9+OFFSET(Licence_Subst,MATCH($B118,'Licence Info'!$B$74:$B$97,FALSE),MATCH(Control!AP$101,'Licence Info'!$C$71:$DW$71,FALSE))*$C$9+OFFSET(Licence_OIEC,MATCH($B118,'Licence Info'!$B$108:$B$131,FALSE),MATCH(Control!AP$101,'Licence Info'!$C$105:$DW$105,FALSE))-AP56)</f>
        <v>148.50000000000006</v>
      </c>
      <c r="AQ118" s="62">
        <f ca="1">MAX(0,OFFSET(Licence_IBEC,MATCH($B118,'Licence Info'!$B$40:$B$63,FALSE),MATCH(Control!AQ$101,'Licence Info'!$C$37:$DW$37,FALSE))*$C$9+OFFSET(Licence_Subst,MATCH($B118,'Licence Info'!$B$74:$B$97,FALSE),MATCH(Control!AQ$101,'Licence Info'!$C$71:$DW$71,FALSE))*$C$9+OFFSET(Licence_OIEC,MATCH($B118,'Licence Info'!$B$108:$B$131,FALSE),MATCH(Control!AQ$101,'Licence Info'!$C$105:$DW$105,FALSE))-AQ56)</f>
        <v>266.94000000000005</v>
      </c>
      <c r="AR118" s="62">
        <f ca="1">MAX(0,OFFSET(Licence_IBEC,MATCH($B118,'Licence Info'!$B$40:$B$63,FALSE),MATCH(Control!AR$101,'Licence Info'!$C$37:$DW$37,FALSE))*$C$9+OFFSET(Licence_Subst,MATCH($B118,'Licence Info'!$B$74:$B$97,FALSE),MATCH(Control!AR$101,'Licence Info'!$C$71:$DW$71,FALSE))*$C$9+OFFSET(Licence_OIEC,MATCH($B118,'Licence Info'!$B$108:$B$131,FALSE),MATCH(Control!AR$101,'Licence Info'!$C$105:$DW$105,FALSE))-AR56)</f>
        <v>266.94000000000005</v>
      </c>
      <c r="AS118" s="62">
        <f ca="1">MAX(0,OFFSET(Licence_IBEC,MATCH($B118,'Licence Info'!$B$40:$B$63,FALSE),MATCH(Control!AS$101,'Licence Info'!$C$37:$DW$37,FALSE))*$C$9+OFFSET(Licence_Subst,MATCH($B118,'Licence Info'!$B$74:$B$97,FALSE),MATCH(Control!AS$101,'Licence Info'!$C$71:$DW$71,FALSE))*$C$9+OFFSET(Licence_OIEC,MATCH($B118,'Licence Info'!$B$108:$B$131,FALSE),MATCH(Control!AS$101,'Licence Info'!$C$105:$DW$105,FALSE))-AS56)</f>
        <v>266.94000000000005</v>
      </c>
      <c r="AT118" s="62">
        <f ca="1">MAX(0,OFFSET(Licence_IBEC,MATCH($B118,'Licence Info'!$B$40:$B$63,FALSE),MATCH(Control!AT$101,'Licence Info'!$C$37:$DW$37,FALSE))*$C$9+OFFSET(Licence_Subst,MATCH($B118,'Licence Info'!$B$74:$B$97,FALSE),MATCH(Control!AT$101,'Licence Info'!$C$71:$DW$71,FALSE))*$C$9+OFFSET(Licence_OIEC,MATCH($B118,'Licence Info'!$B$108:$B$131,FALSE),MATCH(Control!AT$101,'Licence Info'!$C$105:$DW$105,FALSE))-AT56)</f>
        <v>266.94000000000005</v>
      </c>
      <c r="AU118" s="62">
        <f ca="1">MAX(0,OFFSET(Licence_IBEC,MATCH($B118,'Licence Info'!$B$40:$B$63,FALSE),MATCH(Control!AU$101,'Licence Info'!$C$37:$DW$37,FALSE))*$C$9+OFFSET(Licence_Subst,MATCH($B118,'Licence Info'!$B$74:$B$97,FALSE),MATCH(Control!AU$101,'Licence Info'!$C$71:$DW$71,FALSE))*$C$9+OFFSET(Licence_OIEC,MATCH($B118,'Licence Info'!$B$108:$B$131,FALSE),MATCH(Control!AU$101,'Licence Info'!$C$105:$DW$105,FALSE))-AU56)</f>
        <v>266.94000000000005</v>
      </c>
      <c r="AV118" s="62">
        <f ca="1">MAX(0,OFFSET(Licence_IBEC,MATCH($B118,'Licence Info'!$B$40:$B$63,FALSE),MATCH(Control!AV$101,'Licence Info'!$C$37:$DW$37,FALSE))*$C$9+OFFSET(Licence_Subst,MATCH($B118,'Licence Info'!$B$74:$B$97,FALSE),MATCH(Control!AV$101,'Licence Info'!$C$71:$DW$71,FALSE))*$C$9+OFFSET(Licence_OIEC,MATCH($B118,'Licence Info'!$B$108:$B$131,FALSE),MATCH(Control!AV$101,'Licence Info'!$C$105:$DW$105,FALSE))-AV56)</f>
        <v>266.94000000000005</v>
      </c>
      <c r="AW118" s="62">
        <f ca="1">MAX(0,OFFSET(Licence_IBEC,MATCH($B118,'Licence Info'!$B$40:$B$63,FALSE),MATCH(Control!AW$101,'Licence Info'!$C$37:$DW$37,FALSE))*$C$9+OFFSET(Licence_Subst,MATCH($B118,'Licence Info'!$B$74:$B$97,FALSE),MATCH(Control!AW$101,'Licence Info'!$C$71:$DW$71,FALSE))*$C$9+OFFSET(Licence_OIEC,MATCH($B118,'Licence Info'!$B$108:$B$131,FALSE),MATCH(Control!AW$101,'Licence Info'!$C$105:$DW$105,FALSE))-AW56)</f>
        <v>266.94000000000005</v>
      </c>
      <c r="AX118" s="62">
        <f ca="1">MAX(0,OFFSET(Licence_IBEC,MATCH($B118,'Licence Info'!$B$40:$B$63,FALSE),MATCH(Control!AX$101,'Licence Info'!$C$37:$DW$37,FALSE))*$C$9+OFFSET(Licence_Subst,MATCH($B118,'Licence Info'!$B$74:$B$97,FALSE),MATCH(Control!AX$101,'Licence Info'!$C$71:$DW$71,FALSE))*$C$9+OFFSET(Licence_OIEC,MATCH($B118,'Licence Info'!$B$108:$B$131,FALSE),MATCH(Control!AX$101,'Licence Info'!$C$105:$DW$105,FALSE))-AX56)</f>
        <v>266.94000000000005</v>
      </c>
      <c r="AY118" s="62">
        <f ca="1">MAX(0,OFFSET(Licence_IBEC,MATCH($B118,'Licence Info'!$B$40:$B$63,FALSE),MATCH(Control!AY$101,'Licence Info'!$C$37:$DW$37,FALSE))*$C$9+OFFSET(Licence_Subst,MATCH($B118,'Licence Info'!$B$74:$B$97,FALSE),MATCH(Control!AY$101,'Licence Info'!$C$71:$DW$71,FALSE))*$C$9+OFFSET(Licence_OIEC,MATCH($B118,'Licence Info'!$B$108:$B$131,FALSE),MATCH(Control!AY$101,'Licence Info'!$C$105:$DW$105,FALSE))-AY56)</f>
        <v>266.94000000000005</v>
      </c>
      <c r="AZ118" s="62">
        <f ca="1">MAX(0,OFFSET(Licence_IBEC,MATCH($B118,'Licence Info'!$B$40:$B$63,FALSE),MATCH(Control!AZ$101,'Licence Info'!$C$37:$DW$37,FALSE))*$C$9+OFFSET(Licence_Subst,MATCH($B118,'Licence Info'!$B$74:$B$97,FALSE),MATCH(Control!AZ$101,'Licence Info'!$C$71:$DW$71,FALSE))*$C$9+OFFSET(Licence_OIEC,MATCH($B118,'Licence Info'!$B$108:$B$131,FALSE),MATCH(Control!AZ$101,'Licence Info'!$C$105:$DW$105,FALSE))-AZ56)</f>
        <v>266.94000000000005</v>
      </c>
      <c r="BA118" s="62">
        <f ca="1">MAX(0,OFFSET(Licence_IBEC,MATCH($B118,'Licence Info'!$B$40:$B$63,FALSE),MATCH(Control!BA$101,'Licence Info'!$C$37:$DW$37,FALSE))*$C$9+OFFSET(Licence_Subst,MATCH($B118,'Licence Info'!$B$74:$B$97,FALSE),MATCH(Control!BA$101,'Licence Info'!$C$71:$DW$71,FALSE))*$C$9+OFFSET(Licence_OIEC,MATCH($B118,'Licence Info'!$B$108:$B$131,FALSE),MATCH(Control!BA$101,'Licence Info'!$C$105:$DW$105,FALSE))-BA56)</f>
        <v>266.94000000000005</v>
      </c>
      <c r="BB118" s="62">
        <f ca="1">MAX(0,OFFSET(Licence_IBEC,MATCH($B118,'Licence Info'!$B$40:$B$63,FALSE),MATCH(Control!BB$101,'Licence Info'!$C$37:$DW$37,FALSE))*$C$9+OFFSET(Licence_Subst,MATCH($B118,'Licence Info'!$B$74:$B$97,FALSE),MATCH(Control!BB$101,'Licence Info'!$C$71:$DW$71,FALSE))*$C$9+OFFSET(Licence_OIEC,MATCH($B118,'Licence Info'!$B$108:$B$131,FALSE),MATCH(Control!BB$101,'Licence Info'!$C$105:$DW$105,FALSE))-BB56)</f>
        <v>266.94000000000005</v>
      </c>
      <c r="BC118" s="62">
        <f ca="1">MAX(0,OFFSET(Licence_IBEC,MATCH($B118,'Licence Info'!$B$40:$B$63,FALSE),MATCH(Control!BC$101,'Licence Info'!$C$37:$DW$37,FALSE))*$C$9+OFFSET(Licence_Subst,MATCH($B118,'Licence Info'!$B$74:$B$97,FALSE),MATCH(Control!BC$101,'Licence Info'!$C$71:$DW$71,FALSE))*$C$9+OFFSET(Licence_OIEC,MATCH($B118,'Licence Info'!$B$108:$B$131,FALSE),MATCH(Control!BC$101,'Licence Info'!$C$105:$DW$105,FALSE))-BC56)</f>
        <v>266.94000000000005</v>
      </c>
      <c r="BD118" s="62">
        <f ca="1">MAX(0,OFFSET(Licence_IBEC,MATCH($B118,'Licence Info'!$B$40:$B$63,FALSE),MATCH(Control!BD$101,'Licence Info'!$C$37:$DW$37,FALSE))*$C$9+OFFSET(Licence_Subst,MATCH($B118,'Licence Info'!$B$74:$B$97,FALSE),MATCH(Control!BD$101,'Licence Info'!$C$71:$DW$71,FALSE))*$C$9+OFFSET(Licence_OIEC,MATCH($B118,'Licence Info'!$B$108:$B$131,FALSE),MATCH(Control!BD$101,'Licence Info'!$C$105:$DW$105,FALSE))-BD56)</f>
        <v>266.94000000000005</v>
      </c>
      <c r="BE118" s="62">
        <f ca="1">MAX(0,OFFSET(Licence_IBEC,MATCH($B118,'Licence Info'!$B$40:$B$63,FALSE),MATCH(Control!BE$101,'Licence Info'!$C$37:$DW$37,FALSE))*$C$9+OFFSET(Licence_Subst,MATCH($B118,'Licence Info'!$B$74:$B$97,FALSE),MATCH(Control!BE$101,'Licence Info'!$C$71:$DW$71,FALSE))*$C$9+OFFSET(Licence_OIEC,MATCH($B118,'Licence Info'!$B$108:$B$131,FALSE),MATCH(Control!BE$101,'Licence Info'!$C$105:$DW$105,FALSE))-BE56)</f>
        <v>266.94000000000005</v>
      </c>
      <c r="BF118" s="62">
        <f ca="1">MAX(0,OFFSET(Licence_IBEC,MATCH($B118,'Licence Info'!$B$40:$B$63,FALSE),MATCH(Control!BF$101,'Licence Info'!$C$37:$DW$37,FALSE))*$C$9+OFFSET(Licence_Subst,MATCH($B118,'Licence Info'!$B$74:$B$97,FALSE),MATCH(Control!BF$101,'Licence Info'!$C$71:$DW$71,FALSE))*$C$9+OFFSET(Licence_OIEC,MATCH($B118,'Licence Info'!$B$108:$B$131,FALSE),MATCH(Control!BF$101,'Licence Info'!$C$105:$DW$105,FALSE))-BF56)</f>
        <v>266.94000000000005</v>
      </c>
      <c r="BG118" s="62">
        <f ca="1">MAX(0,OFFSET(Licence_IBEC,MATCH($B118,'Licence Info'!$B$40:$B$63,FALSE),MATCH(Control!BG$101,'Licence Info'!$C$37:$DW$37,FALSE))*$C$9+OFFSET(Licence_Subst,MATCH($B118,'Licence Info'!$B$74:$B$97,FALSE),MATCH(Control!BG$101,'Licence Info'!$C$71:$DW$71,FALSE))*$C$9+OFFSET(Licence_OIEC,MATCH($B118,'Licence Info'!$B$108:$B$131,FALSE),MATCH(Control!BG$101,'Licence Info'!$C$105:$DW$105,FALSE))-BG56)</f>
        <v>266.94000000000005</v>
      </c>
      <c r="BH118" s="62">
        <f ca="1">MAX(0,OFFSET(Licence_IBEC,MATCH($B118,'Licence Info'!$B$40:$B$63,FALSE),MATCH(Control!BH$101,'Licence Info'!$C$37:$DW$37,FALSE))*$C$9+OFFSET(Licence_Subst,MATCH($B118,'Licence Info'!$B$74:$B$97,FALSE),MATCH(Control!BH$101,'Licence Info'!$C$71:$DW$71,FALSE))*$C$9+OFFSET(Licence_OIEC,MATCH($B118,'Licence Info'!$B$108:$B$131,FALSE),MATCH(Control!BH$101,'Licence Info'!$C$105:$DW$105,FALSE))-BH56)</f>
        <v>266.94000000000005</v>
      </c>
      <c r="BI118" s="62">
        <f ca="1">MAX(0,OFFSET(Licence_IBEC,MATCH($B118,'Licence Info'!$B$40:$B$63,FALSE),MATCH(Control!BI$101,'Licence Info'!$C$37:$DW$37,FALSE))*$C$9+OFFSET(Licence_Subst,MATCH($B118,'Licence Info'!$B$74:$B$97,FALSE),MATCH(Control!BI$101,'Licence Info'!$C$71:$DW$71,FALSE))*$C$9+OFFSET(Licence_OIEC,MATCH($B118,'Licence Info'!$B$108:$B$131,FALSE),MATCH(Control!BI$101,'Licence Info'!$C$105:$DW$105,FALSE))-BI56)</f>
        <v>266.94000000000005</v>
      </c>
      <c r="BJ118" s="62">
        <f ca="1">MAX(0,OFFSET(Licence_IBEC,MATCH($B118,'Licence Info'!$B$40:$B$63,FALSE),MATCH(Control!BJ$101,'Licence Info'!$C$37:$DW$37,FALSE))*$C$9+OFFSET(Licence_Subst,MATCH($B118,'Licence Info'!$B$74:$B$97,FALSE),MATCH(Control!BJ$101,'Licence Info'!$C$71:$DW$71,FALSE))*$C$9+OFFSET(Licence_OIEC,MATCH($B118,'Licence Info'!$B$108:$B$131,FALSE),MATCH(Control!BJ$101,'Licence Info'!$C$105:$DW$105,FALSE))-BJ56)</f>
        <v>266.94000000000005</v>
      </c>
      <c r="BK118" s="62">
        <f ca="1">MAX(0,OFFSET(Licence_IBEC,MATCH($B118,'Licence Info'!$B$40:$B$63,FALSE),MATCH(Control!BK$101,'Licence Info'!$C$37:$DW$37,FALSE))*$C$9+OFFSET(Licence_Subst,MATCH($B118,'Licence Info'!$B$74:$B$97,FALSE),MATCH(Control!BK$101,'Licence Info'!$C$71:$DW$71,FALSE))*$C$9+OFFSET(Licence_OIEC,MATCH($B118,'Licence Info'!$B$108:$B$131,FALSE),MATCH(Control!BK$101,'Licence Info'!$C$105:$DW$105,FALSE))-BK56)</f>
        <v>266.94000000000005</v>
      </c>
    </row>
    <row r="119" spans="2:63" x14ac:dyDescent="0.2">
      <c r="B119" s="23" t="str">
        <f t="shared" si="13"/>
        <v>Wytch Farm</v>
      </c>
      <c r="C119" s="62">
        <f ca="1">MAX(0,OFFSET(Licence_IBEC,MATCH($B119,'Licence Info'!$B$40:$B$63,FALSE),MATCH(Control!C$101,'Licence Info'!$C$37:$DW$37,FALSE))*$C$9+OFFSET(Licence_Subst,MATCH($B119,'Licence Info'!$B$74:$B$97,FALSE),MATCH(Control!C$101,'Licence Info'!$C$71:$DW$71,FALSE))*$C$9+OFFSET(Licence_OIEC,MATCH($B119,'Licence Info'!$B$108:$B$131,FALSE),MATCH(Control!C$101,'Licence Info'!$C$105:$DW$105,FALSE))-C57)</f>
        <v>2.9699999999999998</v>
      </c>
      <c r="D119" s="62">
        <f ca="1">MAX(0,OFFSET(Licence_IBEC,MATCH($B119,'Licence Info'!$B$40:$B$63,FALSE),MATCH(Control!D$101,'Licence Info'!$C$37:$DW$37,FALSE))*$C$9+OFFSET(Licence_Subst,MATCH($B119,'Licence Info'!$B$74:$B$97,FALSE),MATCH(Control!D$101,'Licence Info'!$C$71:$DW$71,FALSE))*$C$9+OFFSET(Licence_OIEC,MATCH($B119,'Licence Info'!$B$108:$B$131,FALSE),MATCH(Control!D$101,'Licence Info'!$C$105:$DW$105,FALSE))-D57)</f>
        <v>2.9699999999999998</v>
      </c>
      <c r="E119" s="62">
        <f ca="1">MAX(0,OFFSET(Licence_IBEC,MATCH($B119,'Licence Info'!$B$40:$B$63,FALSE),MATCH(Control!E$101,'Licence Info'!$C$37:$DW$37,FALSE))*$C$9+OFFSET(Licence_Subst,MATCH($B119,'Licence Info'!$B$74:$B$97,FALSE),MATCH(Control!E$101,'Licence Info'!$C$71:$DW$71,FALSE))*$C$9+OFFSET(Licence_OIEC,MATCH($B119,'Licence Info'!$B$108:$B$131,FALSE),MATCH(Control!E$101,'Licence Info'!$C$105:$DW$105,FALSE))-E57)</f>
        <v>2.9699999999999998</v>
      </c>
      <c r="F119" s="62">
        <f ca="1">MAX(0,OFFSET(Licence_IBEC,MATCH($B119,'Licence Info'!$B$40:$B$63,FALSE),MATCH(Control!F$101,'Licence Info'!$C$37:$DW$37,FALSE))*$C$9+OFFSET(Licence_Subst,MATCH($B119,'Licence Info'!$B$74:$B$97,FALSE),MATCH(Control!F$101,'Licence Info'!$C$71:$DW$71,FALSE))*$C$9+OFFSET(Licence_OIEC,MATCH($B119,'Licence Info'!$B$108:$B$131,FALSE),MATCH(Control!F$101,'Licence Info'!$C$105:$DW$105,FALSE))-F57)</f>
        <v>2.9699999999999998</v>
      </c>
      <c r="G119" s="62">
        <f ca="1">MAX(0,OFFSET(Licence_IBEC,MATCH($B119,'Licence Info'!$B$40:$B$63,FALSE),MATCH(Control!G$101,'Licence Info'!$C$37:$DW$37,FALSE))*$C$9+OFFSET(Licence_Subst,MATCH($B119,'Licence Info'!$B$74:$B$97,FALSE),MATCH(Control!G$101,'Licence Info'!$C$71:$DW$71,FALSE))*$C$9+OFFSET(Licence_OIEC,MATCH($B119,'Licence Info'!$B$108:$B$131,FALSE),MATCH(Control!G$101,'Licence Info'!$C$105:$DW$105,FALSE))-G57)</f>
        <v>2.9699999999999998</v>
      </c>
      <c r="H119" s="62">
        <f ca="1">MAX(0,OFFSET(Licence_IBEC,MATCH($B119,'Licence Info'!$B$40:$B$63,FALSE),MATCH(Control!H$101,'Licence Info'!$C$37:$DW$37,FALSE))*$C$9+OFFSET(Licence_Subst,MATCH($B119,'Licence Info'!$B$74:$B$97,FALSE),MATCH(Control!H$101,'Licence Info'!$C$71:$DW$71,FALSE))*$C$9+OFFSET(Licence_OIEC,MATCH($B119,'Licence Info'!$B$108:$B$131,FALSE),MATCH(Control!H$101,'Licence Info'!$C$105:$DW$105,FALSE))-H57)</f>
        <v>2.9699999999999998</v>
      </c>
      <c r="I119" s="62">
        <f ca="1">MAX(0,OFFSET(Licence_IBEC,MATCH($B119,'Licence Info'!$B$40:$B$63,FALSE),MATCH(Control!I$101,'Licence Info'!$C$37:$DW$37,FALSE))*$C$9+OFFSET(Licence_Subst,MATCH($B119,'Licence Info'!$B$74:$B$97,FALSE),MATCH(Control!I$101,'Licence Info'!$C$71:$DW$71,FALSE))*$C$9+OFFSET(Licence_OIEC,MATCH($B119,'Licence Info'!$B$108:$B$131,FALSE),MATCH(Control!I$101,'Licence Info'!$C$105:$DW$105,FALSE))-I57)</f>
        <v>2.9699999999999998</v>
      </c>
      <c r="J119" s="62">
        <f ca="1">MAX(0,OFFSET(Licence_IBEC,MATCH($B119,'Licence Info'!$B$40:$B$63,FALSE),MATCH(Control!J$101,'Licence Info'!$C$37:$DW$37,FALSE))*$C$9+OFFSET(Licence_Subst,MATCH($B119,'Licence Info'!$B$74:$B$97,FALSE),MATCH(Control!J$101,'Licence Info'!$C$71:$DW$71,FALSE))*$C$9+OFFSET(Licence_OIEC,MATCH($B119,'Licence Info'!$B$108:$B$131,FALSE),MATCH(Control!J$101,'Licence Info'!$C$105:$DW$105,FALSE))-J57)</f>
        <v>2.9699999999999998</v>
      </c>
      <c r="K119" s="62">
        <f ca="1">MAX(0,OFFSET(Licence_IBEC,MATCH($B119,'Licence Info'!$B$40:$B$63,FALSE),MATCH(Control!K$101,'Licence Info'!$C$37:$DW$37,FALSE))*$C$9+OFFSET(Licence_Subst,MATCH($B119,'Licence Info'!$B$74:$B$97,FALSE),MATCH(Control!K$101,'Licence Info'!$C$71:$DW$71,FALSE))*$C$9+OFFSET(Licence_OIEC,MATCH($B119,'Licence Info'!$B$108:$B$131,FALSE),MATCH(Control!K$101,'Licence Info'!$C$105:$DW$105,FALSE))-K57)</f>
        <v>2.9699999999999998</v>
      </c>
      <c r="L119" s="62">
        <f ca="1">MAX(0,OFFSET(Licence_IBEC,MATCH($B119,'Licence Info'!$B$40:$B$63,FALSE),MATCH(Control!L$101,'Licence Info'!$C$37:$DW$37,FALSE))*$C$9+OFFSET(Licence_Subst,MATCH($B119,'Licence Info'!$B$74:$B$97,FALSE),MATCH(Control!L$101,'Licence Info'!$C$71:$DW$71,FALSE))*$C$9+OFFSET(Licence_OIEC,MATCH($B119,'Licence Info'!$B$108:$B$131,FALSE),MATCH(Control!L$101,'Licence Info'!$C$105:$DW$105,FALSE))-L57)</f>
        <v>2.9699999999999998</v>
      </c>
      <c r="M119" s="62">
        <f ca="1">MAX(0,OFFSET(Licence_IBEC,MATCH($B119,'Licence Info'!$B$40:$B$63,FALSE),MATCH(Control!M$101,'Licence Info'!$C$37:$DW$37,FALSE))*$C$9+OFFSET(Licence_Subst,MATCH($B119,'Licence Info'!$B$74:$B$97,FALSE),MATCH(Control!M$101,'Licence Info'!$C$71:$DW$71,FALSE))*$C$9+OFFSET(Licence_OIEC,MATCH($B119,'Licence Info'!$B$108:$B$131,FALSE),MATCH(Control!M$101,'Licence Info'!$C$105:$DW$105,FALSE))-M57)</f>
        <v>2.9699999999999998</v>
      </c>
      <c r="N119" s="62">
        <f ca="1">MAX(0,OFFSET(Licence_IBEC,MATCH($B119,'Licence Info'!$B$40:$B$63,FALSE),MATCH(Control!N$101,'Licence Info'!$C$37:$DW$37,FALSE))*$C$9+OFFSET(Licence_Subst,MATCH($B119,'Licence Info'!$B$74:$B$97,FALSE),MATCH(Control!N$101,'Licence Info'!$C$71:$DW$71,FALSE))*$C$9+OFFSET(Licence_OIEC,MATCH($B119,'Licence Info'!$B$108:$B$131,FALSE),MATCH(Control!N$101,'Licence Info'!$C$105:$DW$105,FALSE))-N57)</f>
        <v>2.9699999999999998</v>
      </c>
      <c r="O119" s="62">
        <f ca="1">MAX(0,OFFSET(Licence_IBEC,MATCH($B119,'Licence Info'!$B$40:$B$63,FALSE),MATCH(Control!O$101,'Licence Info'!$C$37:$DW$37,FALSE))*$C$9+OFFSET(Licence_Subst,MATCH($B119,'Licence Info'!$B$74:$B$97,FALSE),MATCH(Control!O$101,'Licence Info'!$C$71:$DW$71,FALSE))*$C$9+OFFSET(Licence_OIEC,MATCH($B119,'Licence Info'!$B$108:$B$131,FALSE),MATCH(Control!O$101,'Licence Info'!$C$105:$DW$105,FALSE))-O57)</f>
        <v>2.9699999999999998</v>
      </c>
      <c r="P119" s="62">
        <f ca="1">MAX(0,OFFSET(Licence_IBEC,MATCH($B119,'Licence Info'!$B$40:$B$63,FALSE),MATCH(Control!P$101,'Licence Info'!$C$37:$DW$37,FALSE))*$C$9+OFFSET(Licence_Subst,MATCH($B119,'Licence Info'!$B$74:$B$97,FALSE),MATCH(Control!P$101,'Licence Info'!$C$71:$DW$71,FALSE))*$C$9+OFFSET(Licence_OIEC,MATCH($B119,'Licence Info'!$B$108:$B$131,FALSE),MATCH(Control!P$101,'Licence Info'!$C$105:$DW$105,FALSE))-P57)</f>
        <v>2.9699999999999998</v>
      </c>
      <c r="Q119" s="62">
        <f ca="1">MAX(0,OFFSET(Licence_IBEC,MATCH($B119,'Licence Info'!$B$40:$B$63,FALSE),MATCH(Control!Q$101,'Licence Info'!$C$37:$DW$37,FALSE))*$C$9+OFFSET(Licence_Subst,MATCH($B119,'Licence Info'!$B$74:$B$97,FALSE),MATCH(Control!Q$101,'Licence Info'!$C$71:$DW$71,FALSE))*$C$9+OFFSET(Licence_OIEC,MATCH($B119,'Licence Info'!$B$108:$B$131,FALSE),MATCH(Control!Q$101,'Licence Info'!$C$105:$DW$105,FALSE))-Q57)</f>
        <v>2.9699999999999998</v>
      </c>
      <c r="R119" s="62">
        <f ca="1">MAX(0,OFFSET(Licence_IBEC,MATCH($B119,'Licence Info'!$B$40:$B$63,FALSE),MATCH(Control!R$101,'Licence Info'!$C$37:$DW$37,FALSE))*$C$9+OFFSET(Licence_Subst,MATCH($B119,'Licence Info'!$B$74:$B$97,FALSE),MATCH(Control!R$101,'Licence Info'!$C$71:$DW$71,FALSE))*$C$9+OFFSET(Licence_OIEC,MATCH($B119,'Licence Info'!$B$108:$B$131,FALSE),MATCH(Control!R$101,'Licence Info'!$C$105:$DW$105,FALSE))-R57)</f>
        <v>2.9699999999999998</v>
      </c>
      <c r="S119" s="62">
        <f ca="1">MAX(0,OFFSET(Licence_IBEC,MATCH($B119,'Licence Info'!$B$40:$B$63,FALSE),MATCH(Control!S$101,'Licence Info'!$C$37:$DW$37,FALSE))*$C$9+OFFSET(Licence_Subst,MATCH($B119,'Licence Info'!$B$74:$B$97,FALSE),MATCH(Control!S$101,'Licence Info'!$C$71:$DW$71,FALSE))*$C$9+OFFSET(Licence_OIEC,MATCH($B119,'Licence Info'!$B$108:$B$131,FALSE),MATCH(Control!S$101,'Licence Info'!$C$105:$DW$105,FALSE))-S57)</f>
        <v>2.9699999999999998</v>
      </c>
      <c r="T119" s="62">
        <f ca="1">MAX(0,OFFSET(Licence_IBEC,MATCH($B119,'Licence Info'!$B$40:$B$63,FALSE),MATCH(Control!T$101,'Licence Info'!$C$37:$DW$37,FALSE))*$C$9+OFFSET(Licence_Subst,MATCH($B119,'Licence Info'!$B$74:$B$97,FALSE),MATCH(Control!T$101,'Licence Info'!$C$71:$DW$71,FALSE))*$C$9+OFFSET(Licence_OIEC,MATCH($B119,'Licence Info'!$B$108:$B$131,FALSE),MATCH(Control!T$101,'Licence Info'!$C$105:$DW$105,FALSE))-T57)</f>
        <v>2.9699999999999998</v>
      </c>
      <c r="U119" s="62">
        <f ca="1">MAX(0,OFFSET(Licence_IBEC,MATCH($B119,'Licence Info'!$B$40:$B$63,FALSE),MATCH(Control!U$101,'Licence Info'!$C$37:$DW$37,FALSE))*$C$9+OFFSET(Licence_Subst,MATCH($B119,'Licence Info'!$B$74:$B$97,FALSE),MATCH(Control!U$101,'Licence Info'!$C$71:$DW$71,FALSE))*$C$9+OFFSET(Licence_OIEC,MATCH($B119,'Licence Info'!$B$108:$B$131,FALSE),MATCH(Control!U$101,'Licence Info'!$C$105:$DW$105,FALSE))-U57)</f>
        <v>2.9699999999999998</v>
      </c>
      <c r="V119" s="62">
        <f ca="1">MAX(0,OFFSET(Licence_IBEC,MATCH($B119,'Licence Info'!$B$40:$B$63,FALSE),MATCH(Control!V$101,'Licence Info'!$C$37:$DW$37,FALSE))*$C$9+OFFSET(Licence_Subst,MATCH($B119,'Licence Info'!$B$74:$B$97,FALSE),MATCH(Control!V$101,'Licence Info'!$C$71:$DW$71,FALSE))*$C$9+OFFSET(Licence_OIEC,MATCH($B119,'Licence Info'!$B$108:$B$131,FALSE),MATCH(Control!V$101,'Licence Info'!$C$105:$DW$105,FALSE))-V57)</f>
        <v>2.9699999999999998</v>
      </c>
      <c r="W119" s="62">
        <f ca="1">MAX(0,OFFSET(Licence_IBEC,MATCH($B119,'Licence Info'!$B$40:$B$63,FALSE),MATCH(Control!W$101,'Licence Info'!$C$37:$DW$37,FALSE))*$C$9+OFFSET(Licence_Subst,MATCH($B119,'Licence Info'!$B$74:$B$97,FALSE),MATCH(Control!W$101,'Licence Info'!$C$71:$DW$71,FALSE))*$C$9+OFFSET(Licence_OIEC,MATCH($B119,'Licence Info'!$B$108:$B$131,FALSE),MATCH(Control!W$101,'Licence Info'!$C$105:$DW$105,FALSE))-W57)</f>
        <v>2.9699999999999998</v>
      </c>
      <c r="X119" s="62">
        <f ca="1">MAX(0,OFFSET(Licence_IBEC,MATCH($B119,'Licence Info'!$B$40:$B$63,FALSE),MATCH(Control!X$101,'Licence Info'!$C$37:$DW$37,FALSE))*$C$9+OFFSET(Licence_Subst,MATCH($B119,'Licence Info'!$B$74:$B$97,FALSE),MATCH(Control!X$101,'Licence Info'!$C$71:$DW$71,FALSE))*$C$9+OFFSET(Licence_OIEC,MATCH($B119,'Licence Info'!$B$108:$B$131,FALSE),MATCH(Control!X$101,'Licence Info'!$C$105:$DW$105,FALSE))-X57)</f>
        <v>2.9699999999999998</v>
      </c>
      <c r="Y119" s="62">
        <f ca="1">MAX(0,OFFSET(Licence_IBEC,MATCH($B119,'Licence Info'!$B$40:$B$63,FALSE),MATCH(Control!Y$101,'Licence Info'!$C$37:$DW$37,FALSE))*$C$9+OFFSET(Licence_Subst,MATCH($B119,'Licence Info'!$B$74:$B$97,FALSE),MATCH(Control!Y$101,'Licence Info'!$C$71:$DW$71,FALSE))*$C$9+OFFSET(Licence_OIEC,MATCH($B119,'Licence Info'!$B$108:$B$131,FALSE),MATCH(Control!Y$101,'Licence Info'!$C$105:$DW$105,FALSE))-Y57)</f>
        <v>2.9699999999999998</v>
      </c>
      <c r="Z119" s="62">
        <f ca="1">MAX(0,OFFSET(Licence_IBEC,MATCH($B119,'Licence Info'!$B$40:$B$63,FALSE),MATCH(Control!Z$101,'Licence Info'!$C$37:$DW$37,FALSE))*$C$9+OFFSET(Licence_Subst,MATCH($B119,'Licence Info'!$B$74:$B$97,FALSE),MATCH(Control!Z$101,'Licence Info'!$C$71:$DW$71,FALSE))*$C$9+OFFSET(Licence_OIEC,MATCH($B119,'Licence Info'!$B$108:$B$131,FALSE),MATCH(Control!Z$101,'Licence Info'!$C$105:$DW$105,FALSE))-Z57)</f>
        <v>2.9699999999999998</v>
      </c>
      <c r="AA119" s="62">
        <f ca="1">MAX(0,OFFSET(Licence_IBEC,MATCH($B119,'Licence Info'!$B$40:$B$63,FALSE),MATCH(Control!AA$101,'Licence Info'!$C$37:$DW$37,FALSE))*$C$9+OFFSET(Licence_Subst,MATCH($B119,'Licence Info'!$B$74:$B$97,FALSE),MATCH(Control!AA$101,'Licence Info'!$C$71:$DW$71,FALSE))*$C$9+OFFSET(Licence_OIEC,MATCH($B119,'Licence Info'!$B$108:$B$131,FALSE),MATCH(Control!AA$101,'Licence Info'!$C$105:$DW$105,FALSE))-AA57)</f>
        <v>2.9699999999999998</v>
      </c>
      <c r="AB119" s="62">
        <f ca="1">MAX(0,OFFSET(Licence_IBEC,MATCH($B119,'Licence Info'!$B$40:$B$63,FALSE),MATCH(Control!AB$101,'Licence Info'!$C$37:$DW$37,FALSE))*$C$9+OFFSET(Licence_Subst,MATCH($B119,'Licence Info'!$B$74:$B$97,FALSE),MATCH(Control!AB$101,'Licence Info'!$C$71:$DW$71,FALSE))*$C$9+OFFSET(Licence_OIEC,MATCH($B119,'Licence Info'!$B$108:$B$131,FALSE),MATCH(Control!AB$101,'Licence Info'!$C$105:$DW$105,FALSE))-AB57)</f>
        <v>2.9699999999999998</v>
      </c>
      <c r="AC119" s="62">
        <f ca="1">MAX(0,OFFSET(Licence_IBEC,MATCH($B119,'Licence Info'!$B$40:$B$63,FALSE),MATCH(Control!AC$101,'Licence Info'!$C$37:$DW$37,FALSE))*$C$9+OFFSET(Licence_Subst,MATCH($B119,'Licence Info'!$B$74:$B$97,FALSE),MATCH(Control!AC$101,'Licence Info'!$C$71:$DW$71,FALSE))*$C$9+OFFSET(Licence_OIEC,MATCH($B119,'Licence Info'!$B$108:$B$131,FALSE),MATCH(Control!AC$101,'Licence Info'!$C$105:$DW$105,FALSE))-AC57)</f>
        <v>2.9699999999999998</v>
      </c>
      <c r="AD119" s="62">
        <f ca="1">MAX(0,OFFSET(Licence_IBEC,MATCH($B119,'Licence Info'!$B$40:$B$63,FALSE),MATCH(Control!AD$101,'Licence Info'!$C$37:$DW$37,FALSE))*$C$9+OFFSET(Licence_Subst,MATCH($B119,'Licence Info'!$B$74:$B$97,FALSE),MATCH(Control!AD$101,'Licence Info'!$C$71:$DW$71,FALSE))*$C$9+OFFSET(Licence_OIEC,MATCH($B119,'Licence Info'!$B$108:$B$131,FALSE),MATCH(Control!AD$101,'Licence Info'!$C$105:$DW$105,FALSE))-AD57)</f>
        <v>2.9699999999999998</v>
      </c>
      <c r="AE119" s="62">
        <f ca="1">MAX(0,OFFSET(Licence_IBEC,MATCH($B119,'Licence Info'!$B$40:$B$63,FALSE),MATCH(Control!AE$101,'Licence Info'!$C$37:$DW$37,FALSE))*$C$9+OFFSET(Licence_Subst,MATCH($B119,'Licence Info'!$B$74:$B$97,FALSE),MATCH(Control!AE$101,'Licence Info'!$C$71:$DW$71,FALSE))*$C$9+OFFSET(Licence_OIEC,MATCH($B119,'Licence Info'!$B$108:$B$131,FALSE),MATCH(Control!AE$101,'Licence Info'!$C$105:$DW$105,FALSE))-AE57)</f>
        <v>2.9699999999999998</v>
      </c>
      <c r="AF119" s="62">
        <f ca="1">MAX(0,OFFSET(Licence_IBEC,MATCH($B119,'Licence Info'!$B$40:$B$63,FALSE),MATCH(Control!AF$101,'Licence Info'!$C$37:$DW$37,FALSE))*$C$9+OFFSET(Licence_Subst,MATCH($B119,'Licence Info'!$B$74:$B$97,FALSE),MATCH(Control!AF$101,'Licence Info'!$C$71:$DW$71,FALSE))*$C$9+OFFSET(Licence_OIEC,MATCH($B119,'Licence Info'!$B$108:$B$131,FALSE),MATCH(Control!AF$101,'Licence Info'!$C$105:$DW$105,FALSE))-AF57)</f>
        <v>2.9699999999999998</v>
      </c>
      <c r="AG119" s="62">
        <f ca="1">MAX(0,OFFSET(Licence_IBEC,MATCH($B119,'Licence Info'!$B$40:$B$63,FALSE),MATCH(Control!AG$101,'Licence Info'!$C$37:$DW$37,FALSE))*$C$9+OFFSET(Licence_Subst,MATCH($B119,'Licence Info'!$B$74:$B$97,FALSE),MATCH(Control!AG$101,'Licence Info'!$C$71:$DW$71,FALSE))*$C$9+OFFSET(Licence_OIEC,MATCH($B119,'Licence Info'!$B$108:$B$131,FALSE),MATCH(Control!AG$101,'Licence Info'!$C$105:$DW$105,FALSE))-AG57)</f>
        <v>2.9699999999999998</v>
      </c>
      <c r="AH119" s="62">
        <f ca="1">MAX(0,OFFSET(Licence_IBEC,MATCH($B119,'Licence Info'!$B$40:$B$63,FALSE),MATCH(Control!AH$101,'Licence Info'!$C$37:$DW$37,FALSE))*$C$9+OFFSET(Licence_Subst,MATCH($B119,'Licence Info'!$B$74:$B$97,FALSE),MATCH(Control!AH$101,'Licence Info'!$C$71:$DW$71,FALSE))*$C$9+OFFSET(Licence_OIEC,MATCH($B119,'Licence Info'!$B$108:$B$131,FALSE),MATCH(Control!AH$101,'Licence Info'!$C$105:$DW$105,FALSE))-AH57)</f>
        <v>2.9699999999999998</v>
      </c>
      <c r="AI119" s="62">
        <f ca="1">MAX(0,OFFSET(Licence_IBEC,MATCH($B119,'Licence Info'!$B$40:$B$63,FALSE),MATCH(Control!AI$101,'Licence Info'!$C$37:$DW$37,FALSE))*$C$9+OFFSET(Licence_Subst,MATCH($B119,'Licence Info'!$B$74:$B$97,FALSE),MATCH(Control!AI$101,'Licence Info'!$C$71:$DW$71,FALSE))*$C$9+OFFSET(Licence_OIEC,MATCH($B119,'Licence Info'!$B$108:$B$131,FALSE),MATCH(Control!AI$101,'Licence Info'!$C$105:$DW$105,FALSE))-AI57)</f>
        <v>2.9699999999999998</v>
      </c>
      <c r="AJ119" s="62">
        <f ca="1">MAX(0,OFFSET(Licence_IBEC,MATCH($B119,'Licence Info'!$B$40:$B$63,FALSE),MATCH(Control!AJ$101,'Licence Info'!$C$37:$DW$37,FALSE))*$C$9+OFFSET(Licence_Subst,MATCH($B119,'Licence Info'!$B$74:$B$97,FALSE),MATCH(Control!AJ$101,'Licence Info'!$C$71:$DW$71,FALSE))*$C$9+OFFSET(Licence_OIEC,MATCH($B119,'Licence Info'!$B$108:$B$131,FALSE),MATCH(Control!AJ$101,'Licence Info'!$C$105:$DW$105,FALSE))-AJ57)</f>
        <v>2.9699999999999998</v>
      </c>
      <c r="AK119" s="62">
        <f ca="1">MAX(0,OFFSET(Licence_IBEC,MATCH($B119,'Licence Info'!$B$40:$B$63,FALSE),MATCH(Control!AK$101,'Licence Info'!$C$37:$DW$37,FALSE))*$C$9+OFFSET(Licence_Subst,MATCH($B119,'Licence Info'!$B$74:$B$97,FALSE),MATCH(Control!AK$101,'Licence Info'!$C$71:$DW$71,FALSE))*$C$9+OFFSET(Licence_OIEC,MATCH($B119,'Licence Info'!$B$108:$B$131,FALSE),MATCH(Control!AK$101,'Licence Info'!$C$105:$DW$105,FALSE))-AK57)</f>
        <v>2.9699999999999998</v>
      </c>
      <c r="AL119" s="62">
        <f ca="1">MAX(0,OFFSET(Licence_IBEC,MATCH($B119,'Licence Info'!$B$40:$B$63,FALSE),MATCH(Control!AL$101,'Licence Info'!$C$37:$DW$37,FALSE))*$C$9+OFFSET(Licence_Subst,MATCH($B119,'Licence Info'!$B$74:$B$97,FALSE),MATCH(Control!AL$101,'Licence Info'!$C$71:$DW$71,FALSE))*$C$9+OFFSET(Licence_OIEC,MATCH($B119,'Licence Info'!$B$108:$B$131,FALSE),MATCH(Control!AL$101,'Licence Info'!$C$105:$DW$105,FALSE))-AL57)</f>
        <v>2.9699999999999998</v>
      </c>
      <c r="AM119" s="62">
        <f ca="1">MAX(0,OFFSET(Licence_IBEC,MATCH($B119,'Licence Info'!$B$40:$B$63,FALSE),MATCH(Control!AM$101,'Licence Info'!$C$37:$DW$37,FALSE))*$C$9+OFFSET(Licence_Subst,MATCH($B119,'Licence Info'!$B$74:$B$97,FALSE),MATCH(Control!AM$101,'Licence Info'!$C$71:$DW$71,FALSE))*$C$9+OFFSET(Licence_OIEC,MATCH($B119,'Licence Info'!$B$108:$B$131,FALSE),MATCH(Control!AM$101,'Licence Info'!$C$105:$DW$105,FALSE))-AM57)</f>
        <v>2.9699999999999998</v>
      </c>
      <c r="AN119" s="62">
        <f ca="1">MAX(0,OFFSET(Licence_IBEC,MATCH($B119,'Licence Info'!$B$40:$B$63,FALSE),MATCH(Control!AN$101,'Licence Info'!$C$37:$DW$37,FALSE))*$C$9+OFFSET(Licence_Subst,MATCH($B119,'Licence Info'!$B$74:$B$97,FALSE),MATCH(Control!AN$101,'Licence Info'!$C$71:$DW$71,FALSE))*$C$9+OFFSET(Licence_OIEC,MATCH($B119,'Licence Info'!$B$108:$B$131,FALSE),MATCH(Control!AN$101,'Licence Info'!$C$105:$DW$105,FALSE))-AN57)</f>
        <v>2.9699999999999998</v>
      </c>
      <c r="AO119" s="62">
        <f ca="1">MAX(0,OFFSET(Licence_IBEC,MATCH($B119,'Licence Info'!$B$40:$B$63,FALSE),MATCH(Control!AO$101,'Licence Info'!$C$37:$DW$37,FALSE))*$C$9+OFFSET(Licence_Subst,MATCH($B119,'Licence Info'!$B$74:$B$97,FALSE),MATCH(Control!AO$101,'Licence Info'!$C$71:$DW$71,FALSE))*$C$9+OFFSET(Licence_OIEC,MATCH($B119,'Licence Info'!$B$108:$B$131,FALSE),MATCH(Control!AO$101,'Licence Info'!$C$105:$DW$105,FALSE))-AO57)</f>
        <v>2.9699999999999998</v>
      </c>
      <c r="AP119" s="62">
        <f ca="1">MAX(0,OFFSET(Licence_IBEC,MATCH($B119,'Licence Info'!$B$40:$B$63,FALSE),MATCH(Control!AP$101,'Licence Info'!$C$37:$DW$37,FALSE))*$C$9+OFFSET(Licence_Subst,MATCH($B119,'Licence Info'!$B$74:$B$97,FALSE),MATCH(Control!AP$101,'Licence Info'!$C$71:$DW$71,FALSE))*$C$9+OFFSET(Licence_OIEC,MATCH($B119,'Licence Info'!$B$108:$B$131,FALSE),MATCH(Control!AP$101,'Licence Info'!$C$105:$DW$105,FALSE))-AP57)</f>
        <v>2.9699999999999998</v>
      </c>
      <c r="AQ119" s="62">
        <f ca="1">MAX(0,OFFSET(Licence_IBEC,MATCH($B119,'Licence Info'!$B$40:$B$63,FALSE),MATCH(Control!AQ$101,'Licence Info'!$C$37:$DW$37,FALSE))*$C$9+OFFSET(Licence_Subst,MATCH($B119,'Licence Info'!$B$74:$B$97,FALSE),MATCH(Control!AQ$101,'Licence Info'!$C$71:$DW$71,FALSE))*$C$9+OFFSET(Licence_OIEC,MATCH($B119,'Licence Info'!$B$108:$B$131,FALSE),MATCH(Control!AQ$101,'Licence Info'!$C$105:$DW$105,FALSE))-AQ57)</f>
        <v>2.9699999999999998</v>
      </c>
      <c r="AR119" s="62">
        <f ca="1">MAX(0,OFFSET(Licence_IBEC,MATCH($B119,'Licence Info'!$B$40:$B$63,FALSE),MATCH(Control!AR$101,'Licence Info'!$C$37:$DW$37,FALSE))*$C$9+OFFSET(Licence_Subst,MATCH($B119,'Licence Info'!$B$74:$B$97,FALSE),MATCH(Control!AR$101,'Licence Info'!$C$71:$DW$71,FALSE))*$C$9+OFFSET(Licence_OIEC,MATCH($B119,'Licence Info'!$B$108:$B$131,FALSE),MATCH(Control!AR$101,'Licence Info'!$C$105:$DW$105,FALSE))-AR57)</f>
        <v>2.9699999999999998</v>
      </c>
      <c r="AS119" s="62">
        <f ca="1">MAX(0,OFFSET(Licence_IBEC,MATCH($B119,'Licence Info'!$B$40:$B$63,FALSE),MATCH(Control!AS$101,'Licence Info'!$C$37:$DW$37,FALSE))*$C$9+OFFSET(Licence_Subst,MATCH($B119,'Licence Info'!$B$74:$B$97,FALSE),MATCH(Control!AS$101,'Licence Info'!$C$71:$DW$71,FALSE))*$C$9+OFFSET(Licence_OIEC,MATCH($B119,'Licence Info'!$B$108:$B$131,FALSE),MATCH(Control!AS$101,'Licence Info'!$C$105:$DW$105,FALSE))-AS57)</f>
        <v>2.9699999999999998</v>
      </c>
      <c r="AT119" s="62">
        <f ca="1">MAX(0,OFFSET(Licence_IBEC,MATCH($B119,'Licence Info'!$B$40:$B$63,FALSE),MATCH(Control!AT$101,'Licence Info'!$C$37:$DW$37,FALSE))*$C$9+OFFSET(Licence_Subst,MATCH($B119,'Licence Info'!$B$74:$B$97,FALSE),MATCH(Control!AT$101,'Licence Info'!$C$71:$DW$71,FALSE))*$C$9+OFFSET(Licence_OIEC,MATCH($B119,'Licence Info'!$B$108:$B$131,FALSE),MATCH(Control!AT$101,'Licence Info'!$C$105:$DW$105,FALSE))-AT57)</f>
        <v>2.9699999999999998</v>
      </c>
      <c r="AU119" s="62">
        <f ca="1">MAX(0,OFFSET(Licence_IBEC,MATCH($B119,'Licence Info'!$B$40:$B$63,FALSE),MATCH(Control!AU$101,'Licence Info'!$C$37:$DW$37,FALSE))*$C$9+OFFSET(Licence_Subst,MATCH($B119,'Licence Info'!$B$74:$B$97,FALSE),MATCH(Control!AU$101,'Licence Info'!$C$71:$DW$71,FALSE))*$C$9+OFFSET(Licence_OIEC,MATCH($B119,'Licence Info'!$B$108:$B$131,FALSE),MATCH(Control!AU$101,'Licence Info'!$C$105:$DW$105,FALSE))-AU57)</f>
        <v>2.9699999999999998</v>
      </c>
      <c r="AV119" s="62">
        <f ca="1">MAX(0,OFFSET(Licence_IBEC,MATCH($B119,'Licence Info'!$B$40:$B$63,FALSE),MATCH(Control!AV$101,'Licence Info'!$C$37:$DW$37,FALSE))*$C$9+OFFSET(Licence_Subst,MATCH($B119,'Licence Info'!$B$74:$B$97,FALSE),MATCH(Control!AV$101,'Licence Info'!$C$71:$DW$71,FALSE))*$C$9+OFFSET(Licence_OIEC,MATCH($B119,'Licence Info'!$B$108:$B$131,FALSE),MATCH(Control!AV$101,'Licence Info'!$C$105:$DW$105,FALSE))-AV57)</f>
        <v>2.9699999999999998</v>
      </c>
      <c r="AW119" s="62">
        <f ca="1">MAX(0,OFFSET(Licence_IBEC,MATCH($B119,'Licence Info'!$B$40:$B$63,FALSE),MATCH(Control!AW$101,'Licence Info'!$C$37:$DW$37,FALSE))*$C$9+OFFSET(Licence_Subst,MATCH($B119,'Licence Info'!$B$74:$B$97,FALSE),MATCH(Control!AW$101,'Licence Info'!$C$71:$DW$71,FALSE))*$C$9+OFFSET(Licence_OIEC,MATCH($B119,'Licence Info'!$B$108:$B$131,FALSE),MATCH(Control!AW$101,'Licence Info'!$C$105:$DW$105,FALSE))-AW57)</f>
        <v>2.9699999999999998</v>
      </c>
      <c r="AX119" s="62">
        <f ca="1">MAX(0,OFFSET(Licence_IBEC,MATCH($B119,'Licence Info'!$B$40:$B$63,FALSE),MATCH(Control!AX$101,'Licence Info'!$C$37:$DW$37,FALSE))*$C$9+OFFSET(Licence_Subst,MATCH($B119,'Licence Info'!$B$74:$B$97,FALSE),MATCH(Control!AX$101,'Licence Info'!$C$71:$DW$71,FALSE))*$C$9+OFFSET(Licence_OIEC,MATCH($B119,'Licence Info'!$B$108:$B$131,FALSE),MATCH(Control!AX$101,'Licence Info'!$C$105:$DW$105,FALSE))-AX57)</f>
        <v>2.9699999999999998</v>
      </c>
      <c r="AY119" s="62">
        <f ca="1">MAX(0,OFFSET(Licence_IBEC,MATCH($B119,'Licence Info'!$B$40:$B$63,FALSE),MATCH(Control!AY$101,'Licence Info'!$C$37:$DW$37,FALSE))*$C$9+OFFSET(Licence_Subst,MATCH($B119,'Licence Info'!$B$74:$B$97,FALSE),MATCH(Control!AY$101,'Licence Info'!$C$71:$DW$71,FALSE))*$C$9+OFFSET(Licence_OIEC,MATCH($B119,'Licence Info'!$B$108:$B$131,FALSE),MATCH(Control!AY$101,'Licence Info'!$C$105:$DW$105,FALSE))-AY57)</f>
        <v>2.9699999999999998</v>
      </c>
      <c r="AZ119" s="62">
        <f ca="1">MAX(0,OFFSET(Licence_IBEC,MATCH($B119,'Licence Info'!$B$40:$B$63,FALSE),MATCH(Control!AZ$101,'Licence Info'!$C$37:$DW$37,FALSE))*$C$9+OFFSET(Licence_Subst,MATCH($B119,'Licence Info'!$B$74:$B$97,FALSE),MATCH(Control!AZ$101,'Licence Info'!$C$71:$DW$71,FALSE))*$C$9+OFFSET(Licence_OIEC,MATCH($B119,'Licence Info'!$B$108:$B$131,FALSE),MATCH(Control!AZ$101,'Licence Info'!$C$105:$DW$105,FALSE))-AZ57)</f>
        <v>2.9699999999999998</v>
      </c>
      <c r="BA119" s="62">
        <f ca="1">MAX(0,OFFSET(Licence_IBEC,MATCH($B119,'Licence Info'!$B$40:$B$63,FALSE),MATCH(Control!BA$101,'Licence Info'!$C$37:$DW$37,FALSE))*$C$9+OFFSET(Licence_Subst,MATCH($B119,'Licence Info'!$B$74:$B$97,FALSE),MATCH(Control!BA$101,'Licence Info'!$C$71:$DW$71,FALSE))*$C$9+OFFSET(Licence_OIEC,MATCH($B119,'Licence Info'!$B$108:$B$131,FALSE),MATCH(Control!BA$101,'Licence Info'!$C$105:$DW$105,FALSE))-BA57)</f>
        <v>2.9699999999999998</v>
      </c>
      <c r="BB119" s="62">
        <f ca="1">MAX(0,OFFSET(Licence_IBEC,MATCH($B119,'Licence Info'!$B$40:$B$63,FALSE),MATCH(Control!BB$101,'Licence Info'!$C$37:$DW$37,FALSE))*$C$9+OFFSET(Licence_Subst,MATCH($B119,'Licence Info'!$B$74:$B$97,FALSE),MATCH(Control!BB$101,'Licence Info'!$C$71:$DW$71,FALSE))*$C$9+OFFSET(Licence_OIEC,MATCH($B119,'Licence Info'!$B$108:$B$131,FALSE),MATCH(Control!BB$101,'Licence Info'!$C$105:$DW$105,FALSE))-BB57)</f>
        <v>2.9699999999999998</v>
      </c>
      <c r="BC119" s="62">
        <f ca="1">MAX(0,OFFSET(Licence_IBEC,MATCH($B119,'Licence Info'!$B$40:$B$63,FALSE),MATCH(Control!BC$101,'Licence Info'!$C$37:$DW$37,FALSE))*$C$9+OFFSET(Licence_Subst,MATCH($B119,'Licence Info'!$B$74:$B$97,FALSE),MATCH(Control!BC$101,'Licence Info'!$C$71:$DW$71,FALSE))*$C$9+OFFSET(Licence_OIEC,MATCH($B119,'Licence Info'!$B$108:$B$131,FALSE),MATCH(Control!BC$101,'Licence Info'!$C$105:$DW$105,FALSE))-BC57)</f>
        <v>2.9699999999999998</v>
      </c>
      <c r="BD119" s="62">
        <f ca="1">MAX(0,OFFSET(Licence_IBEC,MATCH($B119,'Licence Info'!$B$40:$B$63,FALSE),MATCH(Control!BD$101,'Licence Info'!$C$37:$DW$37,FALSE))*$C$9+OFFSET(Licence_Subst,MATCH($B119,'Licence Info'!$B$74:$B$97,FALSE),MATCH(Control!BD$101,'Licence Info'!$C$71:$DW$71,FALSE))*$C$9+OFFSET(Licence_OIEC,MATCH($B119,'Licence Info'!$B$108:$B$131,FALSE),MATCH(Control!BD$101,'Licence Info'!$C$105:$DW$105,FALSE))-BD57)</f>
        <v>2.9699999999999998</v>
      </c>
      <c r="BE119" s="62">
        <f ca="1">MAX(0,OFFSET(Licence_IBEC,MATCH($B119,'Licence Info'!$B$40:$B$63,FALSE),MATCH(Control!BE$101,'Licence Info'!$C$37:$DW$37,FALSE))*$C$9+OFFSET(Licence_Subst,MATCH($B119,'Licence Info'!$B$74:$B$97,FALSE),MATCH(Control!BE$101,'Licence Info'!$C$71:$DW$71,FALSE))*$C$9+OFFSET(Licence_OIEC,MATCH($B119,'Licence Info'!$B$108:$B$131,FALSE),MATCH(Control!BE$101,'Licence Info'!$C$105:$DW$105,FALSE))-BE57)</f>
        <v>2.9699999999999998</v>
      </c>
      <c r="BF119" s="62">
        <f ca="1">MAX(0,OFFSET(Licence_IBEC,MATCH($B119,'Licence Info'!$B$40:$B$63,FALSE),MATCH(Control!BF$101,'Licence Info'!$C$37:$DW$37,FALSE))*$C$9+OFFSET(Licence_Subst,MATCH($B119,'Licence Info'!$B$74:$B$97,FALSE),MATCH(Control!BF$101,'Licence Info'!$C$71:$DW$71,FALSE))*$C$9+OFFSET(Licence_OIEC,MATCH($B119,'Licence Info'!$B$108:$B$131,FALSE),MATCH(Control!BF$101,'Licence Info'!$C$105:$DW$105,FALSE))-BF57)</f>
        <v>2.9699999999999998</v>
      </c>
      <c r="BG119" s="62">
        <f ca="1">MAX(0,OFFSET(Licence_IBEC,MATCH($B119,'Licence Info'!$B$40:$B$63,FALSE),MATCH(Control!BG$101,'Licence Info'!$C$37:$DW$37,FALSE))*$C$9+OFFSET(Licence_Subst,MATCH($B119,'Licence Info'!$B$74:$B$97,FALSE),MATCH(Control!BG$101,'Licence Info'!$C$71:$DW$71,FALSE))*$C$9+OFFSET(Licence_OIEC,MATCH($B119,'Licence Info'!$B$108:$B$131,FALSE),MATCH(Control!BG$101,'Licence Info'!$C$105:$DW$105,FALSE))-BG57)</f>
        <v>2.9699999999999998</v>
      </c>
      <c r="BH119" s="62">
        <f ca="1">MAX(0,OFFSET(Licence_IBEC,MATCH($B119,'Licence Info'!$B$40:$B$63,FALSE),MATCH(Control!BH$101,'Licence Info'!$C$37:$DW$37,FALSE))*$C$9+OFFSET(Licence_Subst,MATCH($B119,'Licence Info'!$B$74:$B$97,FALSE),MATCH(Control!BH$101,'Licence Info'!$C$71:$DW$71,FALSE))*$C$9+OFFSET(Licence_OIEC,MATCH($B119,'Licence Info'!$B$108:$B$131,FALSE),MATCH(Control!BH$101,'Licence Info'!$C$105:$DW$105,FALSE))-BH57)</f>
        <v>2.9699999999999998</v>
      </c>
      <c r="BI119" s="62">
        <f ca="1">MAX(0,OFFSET(Licence_IBEC,MATCH($B119,'Licence Info'!$B$40:$B$63,FALSE),MATCH(Control!BI$101,'Licence Info'!$C$37:$DW$37,FALSE))*$C$9+OFFSET(Licence_Subst,MATCH($B119,'Licence Info'!$B$74:$B$97,FALSE),MATCH(Control!BI$101,'Licence Info'!$C$71:$DW$71,FALSE))*$C$9+OFFSET(Licence_OIEC,MATCH($B119,'Licence Info'!$B$108:$B$131,FALSE),MATCH(Control!BI$101,'Licence Info'!$C$105:$DW$105,FALSE))-BI57)</f>
        <v>2.9699999999999998</v>
      </c>
      <c r="BJ119" s="62">
        <f ca="1">MAX(0,OFFSET(Licence_IBEC,MATCH($B119,'Licence Info'!$B$40:$B$63,FALSE),MATCH(Control!BJ$101,'Licence Info'!$C$37:$DW$37,FALSE))*$C$9+OFFSET(Licence_Subst,MATCH($B119,'Licence Info'!$B$74:$B$97,FALSE),MATCH(Control!BJ$101,'Licence Info'!$C$71:$DW$71,FALSE))*$C$9+OFFSET(Licence_OIEC,MATCH($B119,'Licence Info'!$B$108:$B$131,FALSE),MATCH(Control!BJ$101,'Licence Info'!$C$105:$DW$105,FALSE))-BJ57)</f>
        <v>2.9699999999999998</v>
      </c>
      <c r="BK119" s="62">
        <f ca="1">MAX(0,OFFSET(Licence_IBEC,MATCH($B119,'Licence Info'!$B$40:$B$63,FALSE),MATCH(Control!BK$101,'Licence Info'!$C$37:$DW$37,FALSE))*$C$9+OFFSET(Licence_Subst,MATCH($B119,'Licence Info'!$B$74:$B$97,FALSE),MATCH(Control!BK$101,'Licence Info'!$C$71:$DW$71,FALSE))*$C$9+OFFSET(Licence_OIEC,MATCH($B119,'Licence Info'!$B$108:$B$131,FALSE),MATCH(Control!BK$101,'Licence Info'!$C$105:$DW$105,FALSE))-BK57)</f>
        <v>2.9699999999999998</v>
      </c>
    </row>
    <row r="120" spans="2:63" x14ac:dyDescent="0.2">
      <c r="B120" s="23" t="str">
        <f t="shared" si="13"/>
        <v>Burton Point</v>
      </c>
      <c r="C120" s="62">
        <f ca="1">MAX(0,OFFSET(Licence_IBEC,MATCH($B120,'Licence Info'!$B$40:$B$63,FALSE),MATCH(Control!C$101,'Licence Info'!$C$37:$DW$37,FALSE))*$C$9+OFFSET(Licence_Subst,MATCH($B120,'Licence Info'!$B$74:$B$97,FALSE),MATCH(Control!C$101,'Licence Info'!$C$71:$DW$71,FALSE))*$C$9+OFFSET(Licence_OIEC,MATCH($B120,'Licence Info'!$B$108:$B$131,FALSE),MATCH(Control!C$101,'Licence Info'!$C$105:$DW$105,FALSE))-C58)</f>
        <v>53.011983000000008</v>
      </c>
      <c r="D120" s="62">
        <f ca="1">MAX(0,OFFSET(Licence_IBEC,MATCH($B120,'Licence Info'!$B$40:$B$63,FALSE),MATCH(Control!D$101,'Licence Info'!$C$37:$DW$37,FALSE))*$C$9+OFFSET(Licence_Subst,MATCH($B120,'Licence Info'!$B$74:$B$97,FALSE),MATCH(Control!D$101,'Licence Info'!$C$71:$DW$71,FALSE))*$C$9+OFFSET(Licence_OIEC,MATCH($B120,'Licence Info'!$B$108:$B$131,FALSE),MATCH(Control!D$101,'Licence Info'!$C$105:$DW$105,FALSE))-D58)</f>
        <v>53.708037000000004</v>
      </c>
      <c r="E120" s="62">
        <f ca="1">MAX(0,OFFSET(Licence_IBEC,MATCH($B120,'Licence Info'!$B$40:$B$63,FALSE),MATCH(Control!E$101,'Licence Info'!$C$37:$DW$37,FALSE))*$C$9+OFFSET(Licence_Subst,MATCH($B120,'Licence Info'!$B$74:$B$97,FALSE),MATCH(Control!E$101,'Licence Info'!$C$71:$DW$71,FALSE))*$C$9+OFFSET(Licence_OIEC,MATCH($B120,'Licence Info'!$B$108:$B$131,FALSE),MATCH(Control!E$101,'Licence Info'!$C$105:$DW$105,FALSE))-E58)</f>
        <v>54.208325000000002</v>
      </c>
      <c r="F120" s="62">
        <f ca="1">MAX(0,OFFSET(Licence_IBEC,MATCH($B120,'Licence Info'!$B$40:$B$63,FALSE),MATCH(Control!F$101,'Licence Info'!$C$37:$DW$37,FALSE))*$C$9+OFFSET(Licence_Subst,MATCH($B120,'Licence Info'!$B$74:$B$97,FALSE),MATCH(Control!F$101,'Licence Info'!$C$71:$DW$71,FALSE))*$C$9+OFFSET(Licence_OIEC,MATCH($B120,'Licence Info'!$B$108:$B$131,FALSE),MATCH(Control!F$101,'Licence Info'!$C$105:$DW$105,FALSE))-F58)</f>
        <v>57.601588000000007</v>
      </c>
      <c r="G120" s="62">
        <f ca="1">MAX(0,OFFSET(Licence_IBEC,MATCH($B120,'Licence Info'!$B$40:$B$63,FALSE),MATCH(Control!G$101,'Licence Info'!$C$37:$DW$37,FALSE))*$C$9+OFFSET(Licence_Subst,MATCH($B120,'Licence Info'!$B$74:$B$97,FALSE),MATCH(Control!G$101,'Licence Info'!$C$71:$DW$71,FALSE))*$C$9+OFFSET(Licence_OIEC,MATCH($B120,'Licence Info'!$B$108:$B$131,FALSE),MATCH(Control!G$101,'Licence Info'!$C$105:$DW$105,FALSE))-G58)</f>
        <v>57.775602000000006</v>
      </c>
      <c r="H120" s="62">
        <f ca="1">MAX(0,OFFSET(Licence_IBEC,MATCH($B120,'Licence Info'!$B$40:$B$63,FALSE),MATCH(Control!H$101,'Licence Info'!$C$37:$DW$37,FALSE))*$C$9+OFFSET(Licence_Subst,MATCH($B120,'Licence Info'!$B$74:$B$97,FALSE),MATCH(Control!H$101,'Licence Info'!$C$71:$DW$71,FALSE))*$C$9+OFFSET(Licence_OIEC,MATCH($B120,'Licence Info'!$B$108:$B$131,FALSE),MATCH(Control!H$101,'Licence Info'!$C$105:$DW$105,FALSE))-H58)</f>
        <v>57.99311800000001</v>
      </c>
      <c r="I120" s="62">
        <f ca="1">MAX(0,OFFSET(Licence_IBEC,MATCH($B120,'Licence Info'!$B$40:$B$63,FALSE),MATCH(Control!I$101,'Licence Info'!$C$37:$DW$37,FALSE))*$C$9+OFFSET(Licence_Subst,MATCH($B120,'Licence Info'!$B$74:$B$97,FALSE),MATCH(Control!I$101,'Licence Info'!$C$71:$DW$71,FALSE))*$C$9+OFFSET(Licence_OIEC,MATCH($B120,'Licence Info'!$B$108:$B$131,FALSE),MATCH(Control!I$101,'Licence Info'!$C$105:$DW$105,FALSE))-I58)</f>
        <v>59.124206000000008</v>
      </c>
      <c r="J120" s="62">
        <f ca="1">MAX(0,OFFSET(Licence_IBEC,MATCH($B120,'Licence Info'!$B$40:$B$63,FALSE),MATCH(Control!J$101,'Licence Info'!$C$37:$DW$37,FALSE))*$C$9+OFFSET(Licence_Subst,MATCH($B120,'Licence Info'!$B$74:$B$97,FALSE),MATCH(Control!J$101,'Licence Info'!$C$71:$DW$71,FALSE))*$C$9+OFFSET(Licence_OIEC,MATCH($B120,'Licence Info'!$B$108:$B$131,FALSE),MATCH(Control!J$101,'Licence Info'!$C$105:$DW$105,FALSE))-J58)</f>
        <v>61.147113000000004</v>
      </c>
      <c r="K120" s="62">
        <f ca="1">MAX(0,OFFSET(Licence_IBEC,MATCH($B120,'Licence Info'!$B$40:$B$63,FALSE),MATCH(Control!K$101,'Licence Info'!$C$37:$DW$37,FALSE))*$C$9+OFFSET(Licence_Subst,MATCH($B120,'Licence Info'!$B$74:$B$97,FALSE),MATCH(Control!K$101,'Licence Info'!$C$71:$DW$71,FALSE))*$C$9+OFFSET(Licence_OIEC,MATCH($B120,'Licence Info'!$B$108:$B$131,FALSE),MATCH(Control!K$101,'Licence Info'!$C$105:$DW$105,FALSE))-K58)</f>
        <v>66.150000000000006</v>
      </c>
      <c r="L120" s="62">
        <f ca="1">MAX(0,OFFSET(Licence_IBEC,MATCH($B120,'Licence Info'!$B$40:$B$63,FALSE),MATCH(Control!L$101,'Licence Info'!$C$37:$DW$37,FALSE))*$C$9+OFFSET(Licence_Subst,MATCH($B120,'Licence Info'!$B$74:$B$97,FALSE),MATCH(Control!L$101,'Licence Info'!$C$71:$DW$71,FALSE))*$C$9+OFFSET(Licence_OIEC,MATCH($B120,'Licence Info'!$B$108:$B$131,FALSE),MATCH(Control!L$101,'Licence Info'!$C$105:$DW$105,FALSE))-L58)</f>
        <v>66.150000000000006</v>
      </c>
      <c r="M120" s="62">
        <f ca="1">MAX(0,OFFSET(Licence_IBEC,MATCH($B120,'Licence Info'!$B$40:$B$63,FALSE),MATCH(Control!M$101,'Licence Info'!$C$37:$DW$37,FALSE))*$C$9+OFFSET(Licence_Subst,MATCH($B120,'Licence Info'!$B$74:$B$97,FALSE),MATCH(Control!M$101,'Licence Info'!$C$71:$DW$71,FALSE))*$C$9+OFFSET(Licence_OIEC,MATCH($B120,'Licence Info'!$B$108:$B$131,FALSE),MATCH(Control!M$101,'Licence Info'!$C$105:$DW$105,FALSE))-M58)</f>
        <v>66.150000000000006</v>
      </c>
      <c r="N120" s="62">
        <f ca="1">MAX(0,OFFSET(Licence_IBEC,MATCH($B120,'Licence Info'!$B$40:$B$63,FALSE),MATCH(Control!N$101,'Licence Info'!$C$37:$DW$37,FALSE))*$C$9+OFFSET(Licence_Subst,MATCH($B120,'Licence Info'!$B$74:$B$97,FALSE),MATCH(Control!N$101,'Licence Info'!$C$71:$DW$71,FALSE))*$C$9+OFFSET(Licence_OIEC,MATCH($B120,'Licence Info'!$B$108:$B$131,FALSE),MATCH(Control!N$101,'Licence Info'!$C$105:$DW$105,FALSE))-N58)</f>
        <v>66.150000000000006</v>
      </c>
      <c r="O120" s="62">
        <f ca="1">MAX(0,OFFSET(Licence_IBEC,MATCH($B120,'Licence Info'!$B$40:$B$63,FALSE),MATCH(Control!O$101,'Licence Info'!$C$37:$DW$37,FALSE))*$C$9+OFFSET(Licence_Subst,MATCH($B120,'Licence Info'!$B$74:$B$97,FALSE),MATCH(Control!O$101,'Licence Info'!$C$71:$DW$71,FALSE))*$C$9+OFFSET(Licence_OIEC,MATCH($B120,'Licence Info'!$B$108:$B$131,FALSE),MATCH(Control!O$101,'Licence Info'!$C$105:$DW$105,FALSE))-O58)</f>
        <v>66.150000000000006</v>
      </c>
      <c r="P120" s="62">
        <f ca="1">MAX(0,OFFSET(Licence_IBEC,MATCH($B120,'Licence Info'!$B$40:$B$63,FALSE),MATCH(Control!P$101,'Licence Info'!$C$37:$DW$37,FALSE))*$C$9+OFFSET(Licence_Subst,MATCH($B120,'Licence Info'!$B$74:$B$97,FALSE),MATCH(Control!P$101,'Licence Info'!$C$71:$DW$71,FALSE))*$C$9+OFFSET(Licence_OIEC,MATCH($B120,'Licence Info'!$B$108:$B$131,FALSE),MATCH(Control!P$101,'Licence Info'!$C$105:$DW$105,FALSE))-P58)</f>
        <v>66.150000000000006</v>
      </c>
      <c r="Q120" s="62">
        <f ca="1">MAX(0,OFFSET(Licence_IBEC,MATCH($B120,'Licence Info'!$B$40:$B$63,FALSE),MATCH(Control!Q$101,'Licence Info'!$C$37:$DW$37,FALSE))*$C$9+OFFSET(Licence_Subst,MATCH($B120,'Licence Info'!$B$74:$B$97,FALSE),MATCH(Control!Q$101,'Licence Info'!$C$71:$DW$71,FALSE))*$C$9+OFFSET(Licence_OIEC,MATCH($B120,'Licence Info'!$B$108:$B$131,FALSE),MATCH(Control!Q$101,'Licence Info'!$C$105:$DW$105,FALSE))-Q58)</f>
        <v>66.150000000000006</v>
      </c>
      <c r="R120" s="62">
        <f ca="1">MAX(0,OFFSET(Licence_IBEC,MATCH($B120,'Licence Info'!$B$40:$B$63,FALSE),MATCH(Control!R$101,'Licence Info'!$C$37:$DW$37,FALSE))*$C$9+OFFSET(Licence_Subst,MATCH($B120,'Licence Info'!$B$74:$B$97,FALSE),MATCH(Control!R$101,'Licence Info'!$C$71:$DW$71,FALSE))*$C$9+OFFSET(Licence_OIEC,MATCH($B120,'Licence Info'!$B$108:$B$131,FALSE),MATCH(Control!R$101,'Licence Info'!$C$105:$DW$105,FALSE))-R58)</f>
        <v>66.150000000000006</v>
      </c>
      <c r="S120" s="62">
        <f ca="1">MAX(0,OFFSET(Licence_IBEC,MATCH($B120,'Licence Info'!$B$40:$B$63,FALSE),MATCH(Control!S$101,'Licence Info'!$C$37:$DW$37,FALSE))*$C$9+OFFSET(Licence_Subst,MATCH($B120,'Licence Info'!$B$74:$B$97,FALSE),MATCH(Control!S$101,'Licence Info'!$C$71:$DW$71,FALSE))*$C$9+OFFSET(Licence_OIEC,MATCH($B120,'Licence Info'!$B$108:$B$131,FALSE),MATCH(Control!S$101,'Licence Info'!$C$105:$DW$105,FALSE))-S58)</f>
        <v>66.150000000000006</v>
      </c>
      <c r="T120" s="62">
        <f ca="1">MAX(0,OFFSET(Licence_IBEC,MATCH($B120,'Licence Info'!$B$40:$B$63,FALSE),MATCH(Control!T$101,'Licence Info'!$C$37:$DW$37,FALSE))*$C$9+OFFSET(Licence_Subst,MATCH($B120,'Licence Info'!$B$74:$B$97,FALSE),MATCH(Control!T$101,'Licence Info'!$C$71:$DW$71,FALSE))*$C$9+OFFSET(Licence_OIEC,MATCH($B120,'Licence Info'!$B$108:$B$131,FALSE),MATCH(Control!T$101,'Licence Info'!$C$105:$DW$105,FALSE))-T58)</f>
        <v>66.150000000000006</v>
      </c>
      <c r="U120" s="62">
        <f ca="1">MAX(0,OFFSET(Licence_IBEC,MATCH($B120,'Licence Info'!$B$40:$B$63,FALSE),MATCH(Control!U$101,'Licence Info'!$C$37:$DW$37,FALSE))*$C$9+OFFSET(Licence_Subst,MATCH($B120,'Licence Info'!$B$74:$B$97,FALSE),MATCH(Control!U$101,'Licence Info'!$C$71:$DW$71,FALSE))*$C$9+OFFSET(Licence_OIEC,MATCH($B120,'Licence Info'!$B$108:$B$131,FALSE),MATCH(Control!U$101,'Licence Info'!$C$105:$DW$105,FALSE))-U58)</f>
        <v>66.150000000000006</v>
      </c>
      <c r="V120" s="62">
        <f ca="1">MAX(0,OFFSET(Licence_IBEC,MATCH($B120,'Licence Info'!$B$40:$B$63,FALSE),MATCH(Control!V$101,'Licence Info'!$C$37:$DW$37,FALSE))*$C$9+OFFSET(Licence_Subst,MATCH($B120,'Licence Info'!$B$74:$B$97,FALSE),MATCH(Control!V$101,'Licence Info'!$C$71:$DW$71,FALSE))*$C$9+OFFSET(Licence_OIEC,MATCH($B120,'Licence Info'!$B$108:$B$131,FALSE),MATCH(Control!V$101,'Licence Info'!$C$105:$DW$105,FALSE))-V58)</f>
        <v>66.150000000000006</v>
      </c>
      <c r="W120" s="62">
        <f ca="1">MAX(0,OFFSET(Licence_IBEC,MATCH($B120,'Licence Info'!$B$40:$B$63,FALSE),MATCH(Control!W$101,'Licence Info'!$C$37:$DW$37,FALSE))*$C$9+OFFSET(Licence_Subst,MATCH($B120,'Licence Info'!$B$74:$B$97,FALSE),MATCH(Control!W$101,'Licence Info'!$C$71:$DW$71,FALSE))*$C$9+OFFSET(Licence_OIEC,MATCH($B120,'Licence Info'!$B$108:$B$131,FALSE),MATCH(Control!W$101,'Licence Info'!$C$105:$DW$105,FALSE))-W58)</f>
        <v>66.150000000000006</v>
      </c>
      <c r="X120" s="62">
        <f ca="1">MAX(0,OFFSET(Licence_IBEC,MATCH($B120,'Licence Info'!$B$40:$B$63,FALSE),MATCH(Control!X$101,'Licence Info'!$C$37:$DW$37,FALSE))*$C$9+OFFSET(Licence_Subst,MATCH($B120,'Licence Info'!$B$74:$B$97,FALSE),MATCH(Control!X$101,'Licence Info'!$C$71:$DW$71,FALSE))*$C$9+OFFSET(Licence_OIEC,MATCH($B120,'Licence Info'!$B$108:$B$131,FALSE),MATCH(Control!X$101,'Licence Info'!$C$105:$DW$105,FALSE))-X58)</f>
        <v>66.150000000000006</v>
      </c>
      <c r="Y120" s="62">
        <f ca="1">MAX(0,OFFSET(Licence_IBEC,MATCH($B120,'Licence Info'!$B$40:$B$63,FALSE),MATCH(Control!Y$101,'Licence Info'!$C$37:$DW$37,FALSE))*$C$9+OFFSET(Licence_Subst,MATCH($B120,'Licence Info'!$B$74:$B$97,FALSE),MATCH(Control!Y$101,'Licence Info'!$C$71:$DW$71,FALSE))*$C$9+OFFSET(Licence_OIEC,MATCH($B120,'Licence Info'!$B$108:$B$131,FALSE),MATCH(Control!Y$101,'Licence Info'!$C$105:$DW$105,FALSE))-Y58)</f>
        <v>66.150000000000006</v>
      </c>
      <c r="Z120" s="62">
        <f ca="1">MAX(0,OFFSET(Licence_IBEC,MATCH($B120,'Licence Info'!$B$40:$B$63,FALSE),MATCH(Control!Z$101,'Licence Info'!$C$37:$DW$37,FALSE))*$C$9+OFFSET(Licence_Subst,MATCH($B120,'Licence Info'!$B$74:$B$97,FALSE),MATCH(Control!Z$101,'Licence Info'!$C$71:$DW$71,FALSE))*$C$9+OFFSET(Licence_OIEC,MATCH($B120,'Licence Info'!$B$108:$B$131,FALSE),MATCH(Control!Z$101,'Licence Info'!$C$105:$DW$105,FALSE))-Z58)</f>
        <v>66.150000000000006</v>
      </c>
      <c r="AA120" s="62">
        <f ca="1">MAX(0,OFFSET(Licence_IBEC,MATCH($B120,'Licence Info'!$B$40:$B$63,FALSE),MATCH(Control!AA$101,'Licence Info'!$C$37:$DW$37,FALSE))*$C$9+OFFSET(Licence_Subst,MATCH($B120,'Licence Info'!$B$74:$B$97,FALSE),MATCH(Control!AA$101,'Licence Info'!$C$71:$DW$71,FALSE))*$C$9+OFFSET(Licence_OIEC,MATCH($B120,'Licence Info'!$B$108:$B$131,FALSE),MATCH(Control!AA$101,'Licence Info'!$C$105:$DW$105,FALSE))-AA58)</f>
        <v>66.150000000000006</v>
      </c>
      <c r="AB120" s="62">
        <f ca="1">MAX(0,OFFSET(Licence_IBEC,MATCH($B120,'Licence Info'!$B$40:$B$63,FALSE),MATCH(Control!AB$101,'Licence Info'!$C$37:$DW$37,FALSE))*$C$9+OFFSET(Licence_Subst,MATCH($B120,'Licence Info'!$B$74:$B$97,FALSE),MATCH(Control!AB$101,'Licence Info'!$C$71:$DW$71,FALSE))*$C$9+OFFSET(Licence_OIEC,MATCH($B120,'Licence Info'!$B$108:$B$131,FALSE),MATCH(Control!AB$101,'Licence Info'!$C$105:$DW$105,FALSE))-AB58)</f>
        <v>66.150000000000006</v>
      </c>
      <c r="AC120" s="62">
        <f ca="1">MAX(0,OFFSET(Licence_IBEC,MATCH($B120,'Licence Info'!$B$40:$B$63,FALSE),MATCH(Control!AC$101,'Licence Info'!$C$37:$DW$37,FALSE))*$C$9+OFFSET(Licence_Subst,MATCH($B120,'Licence Info'!$B$74:$B$97,FALSE),MATCH(Control!AC$101,'Licence Info'!$C$71:$DW$71,FALSE))*$C$9+OFFSET(Licence_OIEC,MATCH($B120,'Licence Info'!$B$108:$B$131,FALSE),MATCH(Control!AC$101,'Licence Info'!$C$105:$DW$105,FALSE))-AC58)</f>
        <v>66.150000000000006</v>
      </c>
      <c r="AD120" s="62">
        <f ca="1">MAX(0,OFFSET(Licence_IBEC,MATCH($B120,'Licence Info'!$B$40:$B$63,FALSE),MATCH(Control!AD$101,'Licence Info'!$C$37:$DW$37,FALSE))*$C$9+OFFSET(Licence_Subst,MATCH($B120,'Licence Info'!$B$74:$B$97,FALSE),MATCH(Control!AD$101,'Licence Info'!$C$71:$DW$71,FALSE))*$C$9+OFFSET(Licence_OIEC,MATCH($B120,'Licence Info'!$B$108:$B$131,FALSE),MATCH(Control!AD$101,'Licence Info'!$C$105:$DW$105,FALSE))-AD58)</f>
        <v>66.150000000000006</v>
      </c>
      <c r="AE120" s="62">
        <f ca="1">MAX(0,OFFSET(Licence_IBEC,MATCH($B120,'Licence Info'!$B$40:$B$63,FALSE),MATCH(Control!AE$101,'Licence Info'!$C$37:$DW$37,FALSE))*$C$9+OFFSET(Licence_Subst,MATCH($B120,'Licence Info'!$B$74:$B$97,FALSE),MATCH(Control!AE$101,'Licence Info'!$C$71:$DW$71,FALSE))*$C$9+OFFSET(Licence_OIEC,MATCH($B120,'Licence Info'!$B$108:$B$131,FALSE),MATCH(Control!AE$101,'Licence Info'!$C$105:$DW$105,FALSE))-AE58)</f>
        <v>66.150000000000006</v>
      </c>
      <c r="AF120" s="62">
        <f ca="1">MAX(0,OFFSET(Licence_IBEC,MATCH($B120,'Licence Info'!$B$40:$B$63,FALSE),MATCH(Control!AF$101,'Licence Info'!$C$37:$DW$37,FALSE))*$C$9+OFFSET(Licence_Subst,MATCH($B120,'Licence Info'!$B$74:$B$97,FALSE),MATCH(Control!AF$101,'Licence Info'!$C$71:$DW$71,FALSE))*$C$9+OFFSET(Licence_OIEC,MATCH($B120,'Licence Info'!$B$108:$B$131,FALSE),MATCH(Control!AF$101,'Licence Info'!$C$105:$DW$105,FALSE))-AF58)</f>
        <v>66.150000000000006</v>
      </c>
      <c r="AG120" s="62">
        <f ca="1">MAX(0,OFFSET(Licence_IBEC,MATCH($B120,'Licence Info'!$B$40:$B$63,FALSE),MATCH(Control!AG$101,'Licence Info'!$C$37:$DW$37,FALSE))*$C$9+OFFSET(Licence_Subst,MATCH($B120,'Licence Info'!$B$74:$B$97,FALSE),MATCH(Control!AG$101,'Licence Info'!$C$71:$DW$71,FALSE))*$C$9+OFFSET(Licence_OIEC,MATCH($B120,'Licence Info'!$B$108:$B$131,FALSE),MATCH(Control!AG$101,'Licence Info'!$C$105:$DW$105,FALSE))-AG58)</f>
        <v>66.150000000000006</v>
      </c>
      <c r="AH120" s="62">
        <f ca="1">MAX(0,OFFSET(Licence_IBEC,MATCH($B120,'Licence Info'!$B$40:$B$63,FALSE),MATCH(Control!AH$101,'Licence Info'!$C$37:$DW$37,FALSE))*$C$9+OFFSET(Licence_Subst,MATCH($B120,'Licence Info'!$B$74:$B$97,FALSE),MATCH(Control!AH$101,'Licence Info'!$C$71:$DW$71,FALSE))*$C$9+OFFSET(Licence_OIEC,MATCH($B120,'Licence Info'!$B$108:$B$131,FALSE),MATCH(Control!AH$101,'Licence Info'!$C$105:$DW$105,FALSE))-AH58)</f>
        <v>66.150000000000006</v>
      </c>
      <c r="AI120" s="62">
        <f ca="1">MAX(0,OFFSET(Licence_IBEC,MATCH($B120,'Licence Info'!$B$40:$B$63,FALSE),MATCH(Control!AI$101,'Licence Info'!$C$37:$DW$37,FALSE))*$C$9+OFFSET(Licence_Subst,MATCH($B120,'Licence Info'!$B$74:$B$97,FALSE),MATCH(Control!AI$101,'Licence Info'!$C$71:$DW$71,FALSE))*$C$9+OFFSET(Licence_OIEC,MATCH($B120,'Licence Info'!$B$108:$B$131,FALSE),MATCH(Control!AI$101,'Licence Info'!$C$105:$DW$105,FALSE))-AI58)</f>
        <v>66.150000000000006</v>
      </c>
      <c r="AJ120" s="62">
        <f ca="1">MAX(0,OFFSET(Licence_IBEC,MATCH($B120,'Licence Info'!$B$40:$B$63,FALSE),MATCH(Control!AJ$101,'Licence Info'!$C$37:$DW$37,FALSE))*$C$9+OFFSET(Licence_Subst,MATCH($B120,'Licence Info'!$B$74:$B$97,FALSE),MATCH(Control!AJ$101,'Licence Info'!$C$71:$DW$71,FALSE))*$C$9+OFFSET(Licence_OIEC,MATCH($B120,'Licence Info'!$B$108:$B$131,FALSE),MATCH(Control!AJ$101,'Licence Info'!$C$105:$DW$105,FALSE))-AJ58)</f>
        <v>66.150000000000006</v>
      </c>
      <c r="AK120" s="62">
        <f ca="1">MAX(0,OFFSET(Licence_IBEC,MATCH($B120,'Licence Info'!$B$40:$B$63,FALSE),MATCH(Control!AK$101,'Licence Info'!$C$37:$DW$37,FALSE))*$C$9+OFFSET(Licence_Subst,MATCH($B120,'Licence Info'!$B$74:$B$97,FALSE),MATCH(Control!AK$101,'Licence Info'!$C$71:$DW$71,FALSE))*$C$9+OFFSET(Licence_OIEC,MATCH($B120,'Licence Info'!$B$108:$B$131,FALSE),MATCH(Control!AK$101,'Licence Info'!$C$105:$DW$105,FALSE))-AK58)</f>
        <v>66.150000000000006</v>
      </c>
      <c r="AL120" s="62">
        <f ca="1">MAX(0,OFFSET(Licence_IBEC,MATCH($B120,'Licence Info'!$B$40:$B$63,FALSE),MATCH(Control!AL$101,'Licence Info'!$C$37:$DW$37,FALSE))*$C$9+OFFSET(Licence_Subst,MATCH($B120,'Licence Info'!$B$74:$B$97,FALSE),MATCH(Control!AL$101,'Licence Info'!$C$71:$DW$71,FALSE))*$C$9+OFFSET(Licence_OIEC,MATCH($B120,'Licence Info'!$B$108:$B$131,FALSE),MATCH(Control!AL$101,'Licence Info'!$C$105:$DW$105,FALSE))-AL58)</f>
        <v>66.150000000000006</v>
      </c>
      <c r="AM120" s="62">
        <f ca="1">MAX(0,OFFSET(Licence_IBEC,MATCH($B120,'Licence Info'!$B$40:$B$63,FALSE),MATCH(Control!AM$101,'Licence Info'!$C$37:$DW$37,FALSE))*$C$9+OFFSET(Licence_Subst,MATCH($B120,'Licence Info'!$B$74:$B$97,FALSE),MATCH(Control!AM$101,'Licence Info'!$C$71:$DW$71,FALSE))*$C$9+OFFSET(Licence_OIEC,MATCH($B120,'Licence Info'!$B$108:$B$131,FALSE),MATCH(Control!AM$101,'Licence Info'!$C$105:$DW$105,FALSE))-AM58)</f>
        <v>66.150000000000006</v>
      </c>
      <c r="AN120" s="62">
        <f ca="1">MAX(0,OFFSET(Licence_IBEC,MATCH($B120,'Licence Info'!$B$40:$B$63,FALSE),MATCH(Control!AN$101,'Licence Info'!$C$37:$DW$37,FALSE))*$C$9+OFFSET(Licence_Subst,MATCH($B120,'Licence Info'!$B$74:$B$97,FALSE),MATCH(Control!AN$101,'Licence Info'!$C$71:$DW$71,FALSE))*$C$9+OFFSET(Licence_OIEC,MATCH($B120,'Licence Info'!$B$108:$B$131,FALSE),MATCH(Control!AN$101,'Licence Info'!$C$105:$DW$105,FALSE))-AN58)</f>
        <v>66.150000000000006</v>
      </c>
      <c r="AO120" s="62">
        <f ca="1">MAX(0,OFFSET(Licence_IBEC,MATCH($B120,'Licence Info'!$B$40:$B$63,FALSE),MATCH(Control!AO$101,'Licence Info'!$C$37:$DW$37,FALSE))*$C$9+OFFSET(Licence_Subst,MATCH($B120,'Licence Info'!$B$74:$B$97,FALSE),MATCH(Control!AO$101,'Licence Info'!$C$71:$DW$71,FALSE))*$C$9+OFFSET(Licence_OIEC,MATCH($B120,'Licence Info'!$B$108:$B$131,FALSE),MATCH(Control!AO$101,'Licence Info'!$C$105:$DW$105,FALSE))-AO58)</f>
        <v>66.150000000000006</v>
      </c>
      <c r="AP120" s="62">
        <f ca="1">MAX(0,OFFSET(Licence_IBEC,MATCH($B120,'Licence Info'!$B$40:$B$63,FALSE),MATCH(Control!AP$101,'Licence Info'!$C$37:$DW$37,FALSE))*$C$9+OFFSET(Licence_Subst,MATCH($B120,'Licence Info'!$B$74:$B$97,FALSE),MATCH(Control!AP$101,'Licence Info'!$C$71:$DW$71,FALSE))*$C$9+OFFSET(Licence_OIEC,MATCH($B120,'Licence Info'!$B$108:$B$131,FALSE),MATCH(Control!AP$101,'Licence Info'!$C$105:$DW$105,FALSE))-AP58)</f>
        <v>66.150000000000006</v>
      </c>
      <c r="AQ120" s="62">
        <f ca="1">MAX(0,OFFSET(Licence_IBEC,MATCH($B120,'Licence Info'!$B$40:$B$63,FALSE),MATCH(Control!AQ$101,'Licence Info'!$C$37:$DW$37,FALSE))*$C$9+OFFSET(Licence_Subst,MATCH($B120,'Licence Info'!$B$74:$B$97,FALSE),MATCH(Control!AQ$101,'Licence Info'!$C$71:$DW$71,FALSE))*$C$9+OFFSET(Licence_OIEC,MATCH($B120,'Licence Info'!$B$108:$B$131,FALSE),MATCH(Control!AQ$101,'Licence Info'!$C$105:$DW$105,FALSE))-AQ58)</f>
        <v>66.150000000000006</v>
      </c>
      <c r="AR120" s="62">
        <f ca="1">MAX(0,OFFSET(Licence_IBEC,MATCH($B120,'Licence Info'!$B$40:$B$63,FALSE),MATCH(Control!AR$101,'Licence Info'!$C$37:$DW$37,FALSE))*$C$9+OFFSET(Licence_Subst,MATCH($B120,'Licence Info'!$B$74:$B$97,FALSE),MATCH(Control!AR$101,'Licence Info'!$C$71:$DW$71,FALSE))*$C$9+OFFSET(Licence_OIEC,MATCH($B120,'Licence Info'!$B$108:$B$131,FALSE),MATCH(Control!AR$101,'Licence Info'!$C$105:$DW$105,FALSE))-AR58)</f>
        <v>66.150000000000006</v>
      </c>
      <c r="AS120" s="62">
        <f ca="1">MAX(0,OFFSET(Licence_IBEC,MATCH($B120,'Licence Info'!$B$40:$B$63,FALSE),MATCH(Control!AS$101,'Licence Info'!$C$37:$DW$37,FALSE))*$C$9+OFFSET(Licence_Subst,MATCH($B120,'Licence Info'!$B$74:$B$97,FALSE),MATCH(Control!AS$101,'Licence Info'!$C$71:$DW$71,FALSE))*$C$9+OFFSET(Licence_OIEC,MATCH($B120,'Licence Info'!$B$108:$B$131,FALSE),MATCH(Control!AS$101,'Licence Info'!$C$105:$DW$105,FALSE))-AS58)</f>
        <v>66.150000000000006</v>
      </c>
      <c r="AT120" s="62">
        <f ca="1">MAX(0,OFFSET(Licence_IBEC,MATCH($B120,'Licence Info'!$B$40:$B$63,FALSE),MATCH(Control!AT$101,'Licence Info'!$C$37:$DW$37,FALSE))*$C$9+OFFSET(Licence_Subst,MATCH($B120,'Licence Info'!$B$74:$B$97,FALSE),MATCH(Control!AT$101,'Licence Info'!$C$71:$DW$71,FALSE))*$C$9+OFFSET(Licence_OIEC,MATCH($B120,'Licence Info'!$B$108:$B$131,FALSE),MATCH(Control!AT$101,'Licence Info'!$C$105:$DW$105,FALSE))-AT58)</f>
        <v>66.150000000000006</v>
      </c>
      <c r="AU120" s="62">
        <f ca="1">MAX(0,OFFSET(Licence_IBEC,MATCH($B120,'Licence Info'!$B$40:$B$63,FALSE),MATCH(Control!AU$101,'Licence Info'!$C$37:$DW$37,FALSE))*$C$9+OFFSET(Licence_Subst,MATCH($B120,'Licence Info'!$B$74:$B$97,FALSE),MATCH(Control!AU$101,'Licence Info'!$C$71:$DW$71,FALSE))*$C$9+OFFSET(Licence_OIEC,MATCH($B120,'Licence Info'!$B$108:$B$131,FALSE),MATCH(Control!AU$101,'Licence Info'!$C$105:$DW$105,FALSE))-AU58)</f>
        <v>66.150000000000006</v>
      </c>
      <c r="AV120" s="62">
        <f ca="1">MAX(0,OFFSET(Licence_IBEC,MATCH($B120,'Licence Info'!$B$40:$B$63,FALSE),MATCH(Control!AV$101,'Licence Info'!$C$37:$DW$37,FALSE))*$C$9+OFFSET(Licence_Subst,MATCH($B120,'Licence Info'!$B$74:$B$97,FALSE),MATCH(Control!AV$101,'Licence Info'!$C$71:$DW$71,FALSE))*$C$9+OFFSET(Licence_OIEC,MATCH($B120,'Licence Info'!$B$108:$B$131,FALSE),MATCH(Control!AV$101,'Licence Info'!$C$105:$DW$105,FALSE))-AV58)</f>
        <v>66.150000000000006</v>
      </c>
      <c r="AW120" s="62">
        <f ca="1">MAX(0,OFFSET(Licence_IBEC,MATCH($B120,'Licence Info'!$B$40:$B$63,FALSE),MATCH(Control!AW$101,'Licence Info'!$C$37:$DW$37,FALSE))*$C$9+OFFSET(Licence_Subst,MATCH($B120,'Licence Info'!$B$74:$B$97,FALSE),MATCH(Control!AW$101,'Licence Info'!$C$71:$DW$71,FALSE))*$C$9+OFFSET(Licence_OIEC,MATCH($B120,'Licence Info'!$B$108:$B$131,FALSE),MATCH(Control!AW$101,'Licence Info'!$C$105:$DW$105,FALSE))-AW58)</f>
        <v>66.150000000000006</v>
      </c>
      <c r="AX120" s="62">
        <f ca="1">MAX(0,OFFSET(Licence_IBEC,MATCH($B120,'Licence Info'!$B$40:$B$63,FALSE),MATCH(Control!AX$101,'Licence Info'!$C$37:$DW$37,FALSE))*$C$9+OFFSET(Licence_Subst,MATCH($B120,'Licence Info'!$B$74:$B$97,FALSE),MATCH(Control!AX$101,'Licence Info'!$C$71:$DW$71,FALSE))*$C$9+OFFSET(Licence_OIEC,MATCH($B120,'Licence Info'!$B$108:$B$131,FALSE),MATCH(Control!AX$101,'Licence Info'!$C$105:$DW$105,FALSE))-AX58)</f>
        <v>66.150000000000006</v>
      </c>
      <c r="AY120" s="62">
        <f ca="1">MAX(0,OFFSET(Licence_IBEC,MATCH($B120,'Licence Info'!$B$40:$B$63,FALSE),MATCH(Control!AY$101,'Licence Info'!$C$37:$DW$37,FALSE))*$C$9+OFFSET(Licence_Subst,MATCH($B120,'Licence Info'!$B$74:$B$97,FALSE),MATCH(Control!AY$101,'Licence Info'!$C$71:$DW$71,FALSE))*$C$9+OFFSET(Licence_OIEC,MATCH($B120,'Licence Info'!$B$108:$B$131,FALSE),MATCH(Control!AY$101,'Licence Info'!$C$105:$DW$105,FALSE))-AY58)</f>
        <v>66.150000000000006</v>
      </c>
      <c r="AZ120" s="62">
        <f ca="1">MAX(0,OFFSET(Licence_IBEC,MATCH($B120,'Licence Info'!$B$40:$B$63,FALSE),MATCH(Control!AZ$101,'Licence Info'!$C$37:$DW$37,FALSE))*$C$9+OFFSET(Licence_Subst,MATCH($B120,'Licence Info'!$B$74:$B$97,FALSE),MATCH(Control!AZ$101,'Licence Info'!$C$71:$DW$71,FALSE))*$C$9+OFFSET(Licence_OIEC,MATCH($B120,'Licence Info'!$B$108:$B$131,FALSE),MATCH(Control!AZ$101,'Licence Info'!$C$105:$DW$105,FALSE))-AZ58)</f>
        <v>66.150000000000006</v>
      </c>
      <c r="BA120" s="62">
        <f ca="1">MAX(0,OFFSET(Licence_IBEC,MATCH($B120,'Licence Info'!$B$40:$B$63,FALSE),MATCH(Control!BA$101,'Licence Info'!$C$37:$DW$37,FALSE))*$C$9+OFFSET(Licence_Subst,MATCH($B120,'Licence Info'!$B$74:$B$97,FALSE),MATCH(Control!BA$101,'Licence Info'!$C$71:$DW$71,FALSE))*$C$9+OFFSET(Licence_OIEC,MATCH($B120,'Licence Info'!$B$108:$B$131,FALSE),MATCH(Control!BA$101,'Licence Info'!$C$105:$DW$105,FALSE))-BA58)</f>
        <v>66.150000000000006</v>
      </c>
      <c r="BB120" s="62">
        <f ca="1">MAX(0,OFFSET(Licence_IBEC,MATCH($B120,'Licence Info'!$B$40:$B$63,FALSE),MATCH(Control!BB$101,'Licence Info'!$C$37:$DW$37,FALSE))*$C$9+OFFSET(Licence_Subst,MATCH($B120,'Licence Info'!$B$74:$B$97,FALSE),MATCH(Control!BB$101,'Licence Info'!$C$71:$DW$71,FALSE))*$C$9+OFFSET(Licence_OIEC,MATCH($B120,'Licence Info'!$B$108:$B$131,FALSE),MATCH(Control!BB$101,'Licence Info'!$C$105:$DW$105,FALSE))-BB58)</f>
        <v>66.150000000000006</v>
      </c>
      <c r="BC120" s="62">
        <f ca="1">MAX(0,OFFSET(Licence_IBEC,MATCH($B120,'Licence Info'!$B$40:$B$63,FALSE),MATCH(Control!BC$101,'Licence Info'!$C$37:$DW$37,FALSE))*$C$9+OFFSET(Licence_Subst,MATCH($B120,'Licence Info'!$B$74:$B$97,FALSE),MATCH(Control!BC$101,'Licence Info'!$C$71:$DW$71,FALSE))*$C$9+OFFSET(Licence_OIEC,MATCH($B120,'Licence Info'!$B$108:$B$131,FALSE),MATCH(Control!BC$101,'Licence Info'!$C$105:$DW$105,FALSE))-BC58)</f>
        <v>66.150000000000006</v>
      </c>
      <c r="BD120" s="62">
        <f ca="1">MAX(0,OFFSET(Licence_IBEC,MATCH($B120,'Licence Info'!$B$40:$B$63,FALSE),MATCH(Control!BD$101,'Licence Info'!$C$37:$DW$37,FALSE))*$C$9+OFFSET(Licence_Subst,MATCH($B120,'Licence Info'!$B$74:$B$97,FALSE),MATCH(Control!BD$101,'Licence Info'!$C$71:$DW$71,FALSE))*$C$9+OFFSET(Licence_OIEC,MATCH($B120,'Licence Info'!$B$108:$B$131,FALSE),MATCH(Control!BD$101,'Licence Info'!$C$105:$DW$105,FALSE))-BD58)</f>
        <v>66.150000000000006</v>
      </c>
      <c r="BE120" s="62">
        <f ca="1">MAX(0,OFFSET(Licence_IBEC,MATCH($B120,'Licence Info'!$B$40:$B$63,FALSE),MATCH(Control!BE$101,'Licence Info'!$C$37:$DW$37,FALSE))*$C$9+OFFSET(Licence_Subst,MATCH($B120,'Licence Info'!$B$74:$B$97,FALSE),MATCH(Control!BE$101,'Licence Info'!$C$71:$DW$71,FALSE))*$C$9+OFFSET(Licence_OIEC,MATCH($B120,'Licence Info'!$B$108:$B$131,FALSE),MATCH(Control!BE$101,'Licence Info'!$C$105:$DW$105,FALSE))-BE58)</f>
        <v>66.150000000000006</v>
      </c>
      <c r="BF120" s="62">
        <f ca="1">MAX(0,OFFSET(Licence_IBEC,MATCH($B120,'Licence Info'!$B$40:$B$63,FALSE),MATCH(Control!BF$101,'Licence Info'!$C$37:$DW$37,FALSE))*$C$9+OFFSET(Licence_Subst,MATCH($B120,'Licence Info'!$B$74:$B$97,FALSE),MATCH(Control!BF$101,'Licence Info'!$C$71:$DW$71,FALSE))*$C$9+OFFSET(Licence_OIEC,MATCH($B120,'Licence Info'!$B$108:$B$131,FALSE),MATCH(Control!BF$101,'Licence Info'!$C$105:$DW$105,FALSE))-BF58)</f>
        <v>66.150000000000006</v>
      </c>
      <c r="BG120" s="62">
        <f ca="1">MAX(0,OFFSET(Licence_IBEC,MATCH($B120,'Licence Info'!$B$40:$B$63,FALSE),MATCH(Control!BG$101,'Licence Info'!$C$37:$DW$37,FALSE))*$C$9+OFFSET(Licence_Subst,MATCH($B120,'Licence Info'!$B$74:$B$97,FALSE),MATCH(Control!BG$101,'Licence Info'!$C$71:$DW$71,FALSE))*$C$9+OFFSET(Licence_OIEC,MATCH($B120,'Licence Info'!$B$108:$B$131,FALSE),MATCH(Control!BG$101,'Licence Info'!$C$105:$DW$105,FALSE))-BG58)</f>
        <v>66.150000000000006</v>
      </c>
      <c r="BH120" s="62">
        <f ca="1">MAX(0,OFFSET(Licence_IBEC,MATCH($B120,'Licence Info'!$B$40:$B$63,FALSE),MATCH(Control!BH$101,'Licence Info'!$C$37:$DW$37,FALSE))*$C$9+OFFSET(Licence_Subst,MATCH($B120,'Licence Info'!$B$74:$B$97,FALSE),MATCH(Control!BH$101,'Licence Info'!$C$71:$DW$71,FALSE))*$C$9+OFFSET(Licence_OIEC,MATCH($B120,'Licence Info'!$B$108:$B$131,FALSE),MATCH(Control!BH$101,'Licence Info'!$C$105:$DW$105,FALSE))-BH58)</f>
        <v>66.150000000000006</v>
      </c>
      <c r="BI120" s="62">
        <f ca="1">MAX(0,OFFSET(Licence_IBEC,MATCH($B120,'Licence Info'!$B$40:$B$63,FALSE),MATCH(Control!BI$101,'Licence Info'!$C$37:$DW$37,FALSE))*$C$9+OFFSET(Licence_Subst,MATCH($B120,'Licence Info'!$B$74:$B$97,FALSE),MATCH(Control!BI$101,'Licence Info'!$C$71:$DW$71,FALSE))*$C$9+OFFSET(Licence_OIEC,MATCH($B120,'Licence Info'!$B$108:$B$131,FALSE),MATCH(Control!BI$101,'Licence Info'!$C$105:$DW$105,FALSE))-BI58)</f>
        <v>66.150000000000006</v>
      </c>
      <c r="BJ120" s="62">
        <f ca="1">MAX(0,OFFSET(Licence_IBEC,MATCH($B120,'Licence Info'!$B$40:$B$63,FALSE),MATCH(Control!BJ$101,'Licence Info'!$C$37:$DW$37,FALSE))*$C$9+OFFSET(Licence_Subst,MATCH($B120,'Licence Info'!$B$74:$B$97,FALSE),MATCH(Control!BJ$101,'Licence Info'!$C$71:$DW$71,FALSE))*$C$9+OFFSET(Licence_OIEC,MATCH($B120,'Licence Info'!$B$108:$B$131,FALSE),MATCH(Control!BJ$101,'Licence Info'!$C$105:$DW$105,FALSE))-BJ58)</f>
        <v>66.150000000000006</v>
      </c>
      <c r="BK120" s="62">
        <f ca="1">MAX(0,OFFSET(Licence_IBEC,MATCH($B120,'Licence Info'!$B$40:$B$63,FALSE),MATCH(Control!BK$101,'Licence Info'!$C$37:$DW$37,FALSE))*$C$9+OFFSET(Licence_Subst,MATCH($B120,'Licence Info'!$B$74:$B$97,FALSE),MATCH(Control!BK$101,'Licence Info'!$C$71:$DW$71,FALSE))*$C$9+OFFSET(Licence_OIEC,MATCH($B120,'Licence Info'!$B$108:$B$131,FALSE),MATCH(Control!BK$101,'Licence Info'!$C$105:$DW$105,FALSE))-BK58)</f>
        <v>66.150000000000006</v>
      </c>
    </row>
    <row r="121" spans="2:63" x14ac:dyDescent="0.2">
      <c r="B121" s="23" t="str">
        <f t="shared" si="13"/>
        <v>Garton</v>
      </c>
      <c r="C121" s="62">
        <f ca="1">MAX(0,OFFSET(Licence_IBEC,MATCH($B121,'Licence Info'!$B$40:$B$63,FALSE),MATCH(Control!C$101,'Licence Info'!$C$37:$DW$37,FALSE))*$C$9+OFFSET(Licence_Subst,MATCH($B121,'Licence Info'!$B$74:$B$97,FALSE),MATCH(Control!C$101,'Licence Info'!$C$71:$DW$71,FALSE))*$C$9+OFFSET(Licence_OIEC,MATCH($B121,'Licence Info'!$B$108:$B$131,FALSE),MATCH(Control!C$101,'Licence Info'!$C$105:$DW$105,FALSE))-C59)</f>
        <v>0</v>
      </c>
      <c r="D121" s="62">
        <f ca="1">MAX(0,OFFSET(Licence_IBEC,MATCH($B121,'Licence Info'!$B$40:$B$63,FALSE),MATCH(Control!D$101,'Licence Info'!$C$37:$DW$37,FALSE))*$C$9+OFFSET(Licence_Subst,MATCH($B121,'Licence Info'!$B$74:$B$97,FALSE),MATCH(Control!D$101,'Licence Info'!$C$71:$DW$71,FALSE))*$C$9+OFFSET(Licence_OIEC,MATCH($B121,'Licence Info'!$B$108:$B$131,FALSE),MATCH(Control!D$101,'Licence Info'!$C$105:$DW$105,FALSE))-D59)</f>
        <v>0</v>
      </c>
      <c r="E121" s="62">
        <f ca="1">MAX(0,OFFSET(Licence_IBEC,MATCH($B121,'Licence Info'!$B$40:$B$63,FALSE),MATCH(Control!E$101,'Licence Info'!$C$37:$DW$37,FALSE))*$C$9+OFFSET(Licence_Subst,MATCH($B121,'Licence Info'!$B$74:$B$97,FALSE),MATCH(Control!E$101,'Licence Info'!$C$71:$DW$71,FALSE))*$C$9+OFFSET(Licence_OIEC,MATCH($B121,'Licence Info'!$B$108:$B$131,FALSE),MATCH(Control!E$101,'Licence Info'!$C$105:$DW$105,FALSE))-E59)</f>
        <v>0</v>
      </c>
      <c r="F121" s="62">
        <f ca="1">MAX(0,OFFSET(Licence_IBEC,MATCH($B121,'Licence Info'!$B$40:$B$63,FALSE),MATCH(Control!F$101,'Licence Info'!$C$37:$DW$37,FALSE))*$C$9+OFFSET(Licence_Subst,MATCH($B121,'Licence Info'!$B$74:$B$97,FALSE),MATCH(Control!F$101,'Licence Info'!$C$71:$DW$71,FALSE))*$C$9+OFFSET(Licence_OIEC,MATCH($B121,'Licence Info'!$B$108:$B$131,FALSE),MATCH(Control!F$101,'Licence Info'!$C$105:$DW$105,FALSE))-F59)</f>
        <v>0</v>
      </c>
      <c r="G121" s="62">
        <f ca="1">MAX(0,OFFSET(Licence_IBEC,MATCH($B121,'Licence Info'!$B$40:$B$63,FALSE),MATCH(Control!G$101,'Licence Info'!$C$37:$DW$37,FALSE))*$C$9+OFFSET(Licence_Subst,MATCH($B121,'Licence Info'!$B$74:$B$97,FALSE),MATCH(Control!G$101,'Licence Info'!$C$71:$DW$71,FALSE))*$C$9+OFFSET(Licence_OIEC,MATCH($B121,'Licence Info'!$B$108:$B$131,FALSE),MATCH(Control!G$101,'Licence Info'!$C$105:$DW$105,FALSE))-G59)</f>
        <v>0</v>
      </c>
      <c r="H121" s="62">
        <f ca="1">MAX(0,OFFSET(Licence_IBEC,MATCH($B121,'Licence Info'!$B$40:$B$63,FALSE),MATCH(Control!H$101,'Licence Info'!$C$37:$DW$37,FALSE))*$C$9+OFFSET(Licence_Subst,MATCH($B121,'Licence Info'!$B$74:$B$97,FALSE),MATCH(Control!H$101,'Licence Info'!$C$71:$DW$71,FALSE))*$C$9+OFFSET(Licence_OIEC,MATCH($B121,'Licence Info'!$B$108:$B$131,FALSE),MATCH(Control!H$101,'Licence Info'!$C$105:$DW$105,FALSE))-H59)</f>
        <v>0</v>
      </c>
      <c r="I121" s="62">
        <f ca="1">MAX(0,OFFSET(Licence_IBEC,MATCH($B121,'Licence Info'!$B$40:$B$63,FALSE),MATCH(Control!I$101,'Licence Info'!$C$37:$DW$37,FALSE))*$C$9+OFFSET(Licence_Subst,MATCH($B121,'Licence Info'!$B$74:$B$97,FALSE),MATCH(Control!I$101,'Licence Info'!$C$71:$DW$71,FALSE))*$C$9+OFFSET(Licence_OIEC,MATCH($B121,'Licence Info'!$B$108:$B$131,FALSE),MATCH(Control!I$101,'Licence Info'!$C$105:$DW$105,FALSE))-I59)</f>
        <v>0</v>
      </c>
      <c r="J121" s="62">
        <f ca="1">MAX(0,OFFSET(Licence_IBEC,MATCH($B121,'Licence Info'!$B$40:$B$63,FALSE),MATCH(Control!J$101,'Licence Info'!$C$37:$DW$37,FALSE))*$C$9+OFFSET(Licence_Subst,MATCH($B121,'Licence Info'!$B$74:$B$97,FALSE),MATCH(Control!J$101,'Licence Info'!$C$71:$DW$71,FALSE))*$C$9+OFFSET(Licence_OIEC,MATCH($B121,'Licence Info'!$B$108:$B$131,FALSE),MATCH(Control!J$101,'Licence Info'!$C$105:$DW$105,FALSE))-J59)</f>
        <v>0</v>
      </c>
      <c r="K121" s="62">
        <f ca="1">MAX(0,OFFSET(Licence_IBEC,MATCH($B121,'Licence Info'!$B$40:$B$63,FALSE),MATCH(Control!K$101,'Licence Info'!$C$37:$DW$37,FALSE))*$C$9+OFFSET(Licence_Subst,MATCH($B121,'Licence Info'!$B$74:$B$97,FALSE),MATCH(Control!K$101,'Licence Info'!$C$71:$DW$71,FALSE))*$C$9+OFFSET(Licence_OIEC,MATCH($B121,'Licence Info'!$B$108:$B$131,FALSE),MATCH(Control!K$101,'Licence Info'!$C$105:$DW$105,FALSE))-K59)</f>
        <v>0</v>
      </c>
      <c r="L121" s="62">
        <f ca="1">MAX(0,OFFSET(Licence_IBEC,MATCH($B121,'Licence Info'!$B$40:$B$63,FALSE),MATCH(Control!L$101,'Licence Info'!$C$37:$DW$37,FALSE))*$C$9+OFFSET(Licence_Subst,MATCH($B121,'Licence Info'!$B$74:$B$97,FALSE),MATCH(Control!L$101,'Licence Info'!$C$71:$DW$71,FALSE))*$C$9+OFFSET(Licence_OIEC,MATCH($B121,'Licence Info'!$B$108:$B$131,FALSE),MATCH(Control!L$101,'Licence Info'!$C$105:$DW$105,FALSE))-L59)</f>
        <v>0</v>
      </c>
      <c r="M121" s="62">
        <f ca="1">MAX(0,OFFSET(Licence_IBEC,MATCH($B121,'Licence Info'!$B$40:$B$63,FALSE),MATCH(Control!M$101,'Licence Info'!$C$37:$DW$37,FALSE))*$C$9+OFFSET(Licence_Subst,MATCH($B121,'Licence Info'!$B$74:$B$97,FALSE),MATCH(Control!M$101,'Licence Info'!$C$71:$DW$71,FALSE))*$C$9+OFFSET(Licence_OIEC,MATCH($B121,'Licence Info'!$B$108:$B$131,FALSE),MATCH(Control!M$101,'Licence Info'!$C$105:$DW$105,FALSE))-M59)</f>
        <v>0</v>
      </c>
      <c r="N121" s="62">
        <f ca="1">MAX(0,OFFSET(Licence_IBEC,MATCH($B121,'Licence Info'!$B$40:$B$63,FALSE),MATCH(Control!N$101,'Licence Info'!$C$37:$DW$37,FALSE))*$C$9+OFFSET(Licence_Subst,MATCH($B121,'Licence Info'!$B$74:$B$97,FALSE),MATCH(Control!N$101,'Licence Info'!$C$71:$DW$71,FALSE))*$C$9+OFFSET(Licence_OIEC,MATCH($B121,'Licence Info'!$B$108:$B$131,FALSE),MATCH(Control!N$101,'Licence Info'!$C$105:$DW$105,FALSE))-N59)</f>
        <v>0</v>
      </c>
      <c r="O121" s="62">
        <f ca="1">MAX(0,OFFSET(Licence_IBEC,MATCH($B121,'Licence Info'!$B$40:$B$63,FALSE),MATCH(Control!O$101,'Licence Info'!$C$37:$DW$37,FALSE))*$C$9+OFFSET(Licence_Subst,MATCH($B121,'Licence Info'!$B$74:$B$97,FALSE),MATCH(Control!O$101,'Licence Info'!$C$71:$DW$71,FALSE))*$C$9+OFFSET(Licence_OIEC,MATCH($B121,'Licence Info'!$B$108:$B$131,FALSE),MATCH(Control!O$101,'Licence Info'!$C$105:$DW$105,FALSE))-O59)</f>
        <v>0</v>
      </c>
      <c r="P121" s="62">
        <f ca="1">MAX(0,OFFSET(Licence_IBEC,MATCH($B121,'Licence Info'!$B$40:$B$63,FALSE),MATCH(Control!P$101,'Licence Info'!$C$37:$DW$37,FALSE))*$C$9+OFFSET(Licence_Subst,MATCH($B121,'Licence Info'!$B$74:$B$97,FALSE),MATCH(Control!P$101,'Licence Info'!$C$71:$DW$71,FALSE))*$C$9+OFFSET(Licence_OIEC,MATCH($B121,'Licence Info'!$B$108:$B$131,FALSE),MATCH(Control!P$101,'Licence Info'!$C$105:$DW$105,FALSE))-P59)</f>
        <v>0</v>
      </c>
      <c r="Q121" s="62">
        <f ca="1">MAX(0,OFFSET(Licence_IBEC,MATCH($B121,'Licence Info'!$B$40:$B$63,FALSE),MATCH(Control!Q$101,'Licence Info'!$C$37:$DW$37,FALSE))*$C$9+OFFSET(Licence_Subst,MATCH($B121,'Licence Info'!$B$74:$B$97,FALSE),MATCH(Control!Q$101,'Licence Info'!$C$71:$DW$71,FALSE))*$C$9+OFFSET(Licence_OIEC,MATCH($B121,'Licence Info'!$B$108:$B$131,FALSE),MATCH(Control!Q$101,'Licence Info'!$C$105:$DW$105,FALSE))-Q59)</f>
        <v>238</v>
      </c>
      <c r="R121" s="62">
        <f ca="1">MAX(0,OFFSET(Licence_IBEC,MATCH($B121,'Licence Info'!$B$40:$B$63,FALSE),MATCH(Control!R$101,'Licence Info'!$C$37:$DW$37,FALSE))*$C$9+OFFSET(Licence_Subst,MATCH($B121,'Licence Info'!$B$74:$B$97,FALSE),MATCH(Control!R$101,'Licence Info'!$C$71:$DW$71,FALSE))*$C$9+OFFSET(Licence_OIEC,MATCH($B121,'Licence Info'!$B$108:$B$131,FALSE),MATCH(Control!R$101,'Licence Info'!$C$105:$DW$105,FALSE))-R59)</f>
        <v>238</v>
      </c>
      <c r="S121" s="62">
        <f ca="1">MAX(0,OFFSET(Licence_IBEC,MATCH($B121,'Licence Info'!$B$40:$B$63,FALSE),MATCH(Control!S$101,'Licence Info'!$C$37:$DW$37,FALSE))*$C$9+OFFSET(Licence_Subst,MATCH($B121,'Licence Info'!$B$74:$B$97,FALSE),MATCH(Control!S$101,'Licence Info'!$C$71:$DW$71,FALSE))*$C$9+OFFSET(Licence_OIEC,MATCH($B121,'Licence Info'!$B$108:$B$131,FALSE),MATCH(Control!S$101,'Licence Info'!$C$105:$DW$105,FALSE))-S59)</f>
        <v>238</v>
      </c>
      <c r="T121" s="62">
        <f ca="1">MAX(0,OFFSET(Licence_IBEC,MATCH($B121,'Licence Info'!$B$40:$B$63,FALSE),MATCH(Control!T$101,'Licence Info'!$C$37:$DW$37,FALSE))*$C$9+OFFSET(Licence_Subst,MATCH($B121,'Licence Info'!$B$74:$B$97,FALSE),MATCH(Control!T$101,'Licence Info'!$C$71:$DW$71,FALSE))*$C$9+OFFSET(Licence_OIEC,MATCH($B121,'Licence Info'!$B$108:$B$131,FALSE),MATCH(Control!T$101,'Licence Info'!$C$105:$DW$105,FALSE))-T59)</f>
        <v>238</v>
      </c>
      <c r="U121" s="62">
        <f ca="1">MAX(0,OFFSET(Licence_IBEC,MATCH($B121,'Licence Info'!$B$40:$B$63,FALSE),MATCH(Control!U$101,'Licence Info'!$C$37:$DW$37,FALSE))*$C$9+OFFSET(Licence_Subst,MATCH($B121,'Licence Info'!$B$74:$B$97,FALSE),MATCH(Control!U$101,'Licence Info'!$C$71:$DW$71,FALSE))*$C$9+OFFSET(Licence_OIEC,MATCH($B121,'Licence Info'!$B$108:$B$131,FALSE),MATCH(Control!U$101,'Licence Info'!$C$105:$DW$105,FALSE))-U59)</f>
        <v>378</v>
      </c>
      <c r="V121" s="62">
        <f ca="1">MAX(0,OFFSET(Licence_IBEC,MATCH($B121,'Licence Info'!$B$40:$B$63,FALSE),MATCH(Control!V$101,'Licence Info'!$C$37:$DW$37,FALSE))*$C$9+OFFSET(Licence_Subst,MATCH($B121,'Licence Info'!$B$74:$B$97,FALSE),MATCH(Control!V$101,'Licence Info'!$C$71:$DW$71,FALSE))*$C$9+OFFSET(Licence_OIEC,MATCH($B121,'Licence Info'!$B$108:$B$131,FALSE),MATCH(Control!V$101,'Licence Info'!$C$105:$DW$105,FALSE))-V59)</f>
        <v>378</v>
      </c>
      <c r="W121" s="62">
        <f ca="1">MAX(0,OFFSET(Licence_IBEC,MATCH($B121,'Licence Info'!$B$40:$B$63,FALSE),MATCH(Control!W$101,'Licence Info'!$C$37:$DW$37,FALSE))*$C$9+OFFSET(Licence_Subst,MATCH($B121,'Licence Info'!$B$74:$B$97,FALSE),MATCH(Control!W$101,'Licence Info'!$C$71:$DW$71,FALSE))*$C$9+OFFSET(Licence_OIEC,MATCH($B121,'Licence Info'!$B$108:$B$131,FALSE),MATCH(Control!W$101,'Licence Info'!$C$105:$DW$105,FALSE))-W59)</f>
        <v>378</v>
      </c>
      <c r="X121" s="62">
        <f ca="1">MAX(0,OFFSET(Licence_IBEC,MATCH($B121,'Licence Info'!$B$40:$B$63,FALSE),MATCH(Control!X$101,'Licence Info'!$C$37:$DW$37,FALSE))*$C$9+OFFSET(Licence_Subst,MATCH($B121,'Licence Info'!$B$74:$B$97,FALSE),MATCH(Control!X$101,'Licence Info'!$C$71:$DW$71,FALSE))*$C$9+OFFSET(Licence_OIEC,MATCH($B121,'Licence Info'!$B$108:$B$131,FALSE),MATCH(Control!X$101,'Licence Info'!$C$105:$DW$105,FALSE))-X59)</f>
        <v>378</v>
      </c>
      <c r="Y121" s="62">
        <f ca="1">MAX(0,OFFSET(Licence_IBEC,MATCH($B121,'Licence Info'!$B$40:$B$63,FALSE),MATCH(Control!Y$101,'Licence Info'!$C$37:$DW$37,FALSE))*$C$9+OFFSET(Licence_Subst,MATCH($B121,'Licence Info'!$B$74:$B$97,FALSE),MATCH(Control!Y$101,'Licence Info'!$C$71:$DW$71,FALSE))*$C$9+OFFSET(Licence_OIEC,MATCH($B121,'Licence Info'!$B$108:$B$131,FALSE),MATCH(Control!Y$101,'Licence Info'!$C$105:$DW$105,FALSE))-Y59)</f>
        <v>378</v>
      </c>
      <c r="Z121" s="62">
        <f ca="1">MAX(0,OFFSET(Licence_IBEC,MATCH($B121,'Licence Info'!$B$40:$B$63,FALSE),MATCH(Control!Z$101,'Licence Info'!$C$37:$DW$37,FALSE))*$C$9+OFFSET(Licence_Subst,MATCH($B121,'Licence Info'!$B$74:$B$97,FALSE),MATCH(Control!Z$101,'Licence Info'!$C$71:$DW$71,FALSE))*$C$9+OFFSET(Licence_OIEC,MATCH($B121,'Licence Info'!$B$108:$B$131,FALSE),MATCH(Control!Z$101,'Licence Info'!$C$105:$DW$105,FALSE))-Z59)</f>
        <v>378</v>
      </c>
      <c r="AA121" s="62">
        <f ca="1">MAX(0,OFFSET(Licence_IBEC,MATCH($B121,'Licence Info'!$B$40:$B$63,FALSE),MATCH(Control!AA$101,'Licence Info'!$C$37:$DW$37,FALSE))*$C$9+OFFSET(Licence_Subst,MATCH($B121,'Licence Info'!$B$74:$B$97,FALSE),MATCH(Control!AA$101,'Licence Info'!$C$71:$DW$71,FALSE))*$C$9+OFFSET(Licence_OIEC,MATCH($B121,'Licence Info'!$B$108:$B$131,FALSE),MATCH(Control!AA$101,'Licence Info'!$C$105:$DW$105,FALSE))-AA59)</f>
        <v>378</v>
      </c>
      <c r="AB121" s="62">
        <f ca="1">MAX(0,OFFSET(Licence_IBEC,MATCH($B121,'Licence Info'!$B$40:$B$63,FALSE),MATCH(Control!AB$101,'Licence Info'!$C$37:$DW$37,FALSE))*$C$9+OFFSET(Licence_Subst,MATCH($B121,'Licence Info'!$B$74:$B$97,FALSE),MATCH(Control!AB$101,'Licence Info'!$C$71:$DW$71,FALSE))*$C$9+OFFSET(Licence_OIEC,MATCH($B121,'Licence Info'!$B$108:$B$131,FALSE),MATCH(Control!AB$101,'Licence Info'!$C$105:$DW$105,FALSE))-AB59)</f>
        <v>378</v>
      </c>
      <c r="AC121" s="62">
        <f ca="1">MAX(0,OFFSET(Licence_IBEC,MATCH($B121,'Licence Info'!$B$40:$B$63,FALSE),MATCH(Control!AC$101,'Licence Info'!$C$37:$DW$37,FALSE))*$C$9+OFFSET(Licence_Subst,MATCH($B121,'Licence Info'!$B$74:$B$97,FALSE),MATCH(Control!AC$101,'Licence Info'!$C$71:$DW$71,FALSE))*$C$9+OFFSET(Licence_OIEC,MATCH($B121,'Licence Info'!$B$108:$B$131,FALSE),MATCH(Control!AC$101,'Licence Info'!$C$105:$DW$105,FALSE))-AC59)</f>
        <v>378</v>
      </c>
      <c r="AD121" s="62">
        <f ca="1">MAX(0,OFFSET(Licence_IBEC,MATCH($B121,'Licence Info'!$B$40:$B$63,FALSE),MATCH(Control!AD$101,'Licence Info'!$C$37:$DW$37,FALSE))*$C$9+OFFSET(Licence_Subst,MATCH($B121,'Licence Info'!$B$74:$B$97,FALSE),MATCH(Control!AD$101,'Licence Info'!$C$71:$DW$71,FALSE))*$C$9+OFFSET(Licence_OIEC,MATCH($B121,'Licence Info'!$B$108:$B$131,FALSE),MATCH(Control!AD$101,'Licence Info'!$C$105:$DW$105,FALSE))-AD59)</f>
        <v>378</v>
      </c>
      <c r="AE121" s="62">
        <f ca="1">MAX(0,OFFSET(Licence_IBEC,MATCH($B121,'Licence Info'!$B$40:$B$63,FALSE),MATCH(Control!AE$101,'Licence Info'!$C$37:$DW$37,FALSE))*$C$9+OFFSET(Licence_Subst,MATCH($B121,'Licence Info'!$B$74:$B$97,FALSE),MATCH(Control!AE$101,'Licence Info'!$C$71:$DW$71,FALSE))*$C$9+OFFSET(Licence_OIEC,MATCH($B121,'Licence Info'!$B$108:$B$131,FALSE),MATCH(Control!AE$101,'Licence Info'!$C$105:$DW$105,FALSE))-AE59)</f>
        <v>378</v>
      </c>
      <c r="AF121" s="62">
        <f ca="1">MAX(0,OFFSET(Licence_IBEC,MATCH($B121,'Licence Info'!$B$40:$B$63,FALSE),MATCH(Control!AF$101,'Licence Info'!$C$37:$DW$37,FALSE))*$C$9+OFFSET(Licence_Subst,MATCH($B121,'Licence Info'!$B$74:$B$97,FALSE),MATCH(Control!AF$101,'Licence Info'!$C$71:$DW$71,FALSE))*$C$9+OFFSET(Licence_OIEC,MATCH($B121,'Licence Info'!$B$108:$B$131,FALSE),MATCH(Control!AF$101,'Licence Info'!$C$105:$DW$105,FALSE))-AF59)</f>
        <v>378</v>
      </c>
      <c r="AG121" s="62">
        <f ca="1">MAX(0,OFFSET(Licence_IBEC,MATCH($B121,'Licence Info'!$B$40:$B$63,FALSE),MATCH(Control!AG$101,'Licence Info'!$C$37:$DW$37,FALSE))*$C$9+OFFSET(Licence_Subst,MATCH($B121,'Licence Info'!$B$74:$B$97,FALSE),MATCH(Control!AG$101,'Licence Info'!$C$71:$DW$71,FALSE))*$C$9+OFFSET(Licence_OIEC,MATCH($B121,'Licence Info'!$B$108:$B$131,FALSE),MATCH(Control!AG$101,'Licence Info'!$C$105:$DW$105,FALSE))-AG59)</f>
        <v>378</v>
      </c>
      <c r="AH121" s="62">
        <f ca="1">MAX(0,OFFSET(Licence_IBEC,MATCH($B121,'Licence Info'!$B$40:$B$63,FALSE),MATCH(Control!AH$101,'Licence Info'!$C$37:$DW$37,FALSE))*$C$9+OFFSET(Licence_Subst,MATCH($B121,'Licence Info'!$B$74:$B$97,FALSE),MATCH(Control!AH$101,'Licence Info'!$C$71:$DW$71,FALSE))*$C$9+OFFSET(Licence_OIEC,MATCH($B121,'Licence Info'!$B$108:$B$131,FALSE),MATCH(Control!AH$101,'Licence Info'!$C$105:$DW$105,FALSE))-AH59)</f>
        <v>378</v>
      </c>
      <c r="AI121" s="62">
        <f ca="1">MAX(0,OFFSET(Licence_IBEC,MATCH($B121,'Licence Info'!$B$40:$B$63,FALSE),MATCH(Control!AI$101,'Licence Info'!$C$37:$DW$37,FALSE))*$C$9+OFFSET(Licence_Subst,MATCH($B121,'Licence Info'!$B$74:$B$97,FALSE),MATCH(Control!AI$101,'Licence Info'!$C$71:$DW$71,FALSE))*$C$9+OFFSET(Licence_OIEC,MATCH($B121,'Licence Info'!$B$108:$B$131,FALSE),MATCH(Control!AI$101,'Licence Info'!$C$105:$DW$105,FALSE))-AI59)</f>
        <v>378</v>
      </c>
      <c r="AJ121" s="62">
        <f ca="1">MAX(0,OFFSET(Licence_IBEC,MATCH($B121,'Licence Info'!$B$40:$B$63,FALSE),MATCH(Control!AJ$101,'Licence Info'!$C$37:$DW$37,FALSE))*$C$9+OFFSET(Licence_Subst,MATCH($B121,'Licence Info'!$B$74:$B$97,FALSE),MATCH(Control!AJ$101,'Licence Info'!$C$71:$DW$71,FALSE))*$C$9+OFFSET(Licence_OIEC,MATCH($B121,'Licence Info'!$B$108:$B$131,FALSE),MATCH(Control!AJ$101,'Licence Info'!$C$105:$DW$105,FALSE))-AJ59)</f>
        <v>378</v>
      </c>
      <c r="AK121" s="62">
        <f ca="1">MAX(0,OFFSET(Licence_IBEC,MATCH($B121,'Licence Info'!$B$40:$B$63,FALSE),MATCH(Control!AK$101,'Licence Info'!$C$37:$DW$37,FALSE))*$C$9+OFFSET(Licence_Subst,MATCH($B121,'Licence Info'!$B$74:$B$97,FALSE),MATCH(Control!AK$101,'Licence Info'!$C$71:$DW$71,FALSE))*$C$9+OFFSET(Licence_OIEC,MATCH($B121,'Licence Info'!$B$108:$B$131,FALSE),MATCH(Control!AK$101,'Licence Info'!$C$105:$DW$105,FALSE))-AK59)</f>
        <v>378</v>
      </c>
      <c r="AL121" s="62">
        <f ca="1">MAX(0,OFFSET(Licence_IBEC,MATCH($B121,'Licence Info'!$B$40:$B$63,FALSE),MATCH(Control!AL$101,'Licence Info'!$C$37:$DW$37,FALSE))*$C$9+OFFSET(Licence_Subst,MATCH($B121,'Licence Info'!$B$74:$B$97,FALSE),MATCH(Control!AL$101,'Licence Info'!$C$71:$DW$71,FALSE))*$C$9+OFFSET(Licence_OIEC,MATCH($B121,'Licence Info'!$B$108:$B$131,FALSE),MATCH(Control!AL$101,'Licence Info'!$C$105:$DW$105,FALSE))-AL59)</f>
        <v>378</v>
      </c>
      <c r="AM121" s="62">
        <f ca="1">MAX(0,OFFSET(Licence_IBEC,MATCH($B121,'Licence Info'!$B$40:$B$63,FALSE),MATCH(Control!AM$101,'Licence Info'!$C$37:$DW$37,FALSE))*$C$9+OFFSET(Licence_Subst,MATCH($B121,'Licence Info'!$B$74:$B$97,FALSE),MATCH(Control!AM$101,'Licence Info'!$C$71:$DW$71,FALSE))*$C$9+OFFSET(Licence_OIEC,MATCH($B121,'Licence Info'!$B$108:$B$131,FALSE),MATCH(Control!AM$101,'Licence Info'!$C$105:$DW$105,FALSE))-AM59)</f>
        <v>378</v>
      </c>
      <c r="AN121" s="62">
        <f ca="1">MAX(0,OFFSET(Licence_IBEC,MATCH($B121,'Licence Info'!$B$40:$B$63,FALSE),MATCH(Control!AN$101,'Licence Info'!$C$37:$DW$37,FALSE))*$C$9+OFFSET(Licence_Subst,MATCH($B121,'Licence Info'!$B$74:$B$97,FALSE),MATCH(Control!AN$101,'Licence Info'!$C$71:$DW$71,FALSE))*$C$9+OFFSET(Licence_OIEC,MATCH($B121,'Licence Info'!$B$108:$B$131,FALSE),MATCH(Control!AN$101,'Licence Info'!$C$105:$DW$105,FALSE))-AN59)</f>
        <v>378</v>
      </c>
      <c r="AO121" s="62">
        <f ca="1">MAX(0,OFFSET(Licence_IBEC,MATCH($B121,'Licence Info'!$B$40:$B$63,FALSE),MATCH(Control!AO$101,'Licence Info'!$C$37:$DW$37,FALSE))*$C$9+OFFSET(Licence_Subst,MATCH($B121,'Licence Info'!$B$74:$B$97,FALSE),MATCH(Control!AO$101,'Licence Info'!$C$71:$DW$71,FALSE))*$C$9+OFFSET(Licence_OIEC,MATCH($B121,'Licence Info'!$B$108:$B$131,FALSE),MATCH(Control!AO$101,'Licence Info'!$C$105:$DW$105,FALSE))-AO59)</f>
        <v>378</v>
      </c>
      <c r="AP121" s="62">
        <f ca="1">MAX(0,OFFSET(Licence_IBEC,MATCH($B121,'Licence Info'!$B$40:$B$63,FALSE),MATCH(Control!AP$101,'Licence Info'!$C$37:$DW$37,FALSE))*$C$9+OFFSET(Licence_Subst,MATCH($B121,'Licence Info'!$B$74:$B$97,FALSE),MATCH(Control!AP$101,'Licence Info'!$C$71:$DW$71,FALSE))*$C$9+OFFSET(Licence_OIEC,MATCH($B121,'Licence Info'!$B$108:$B$131,FALSE),MATCH(Control!AP$101,'Licence Info'!$C$105:$DW$105,FALSE))-AP59)</f>
        <v>378</v>
      </c>
      <c r="AQ121" s="62">
        <f ca="1">MAX(0,OFFSET(Licence_IBEC,MATCH($B121,'Licence Info'!$B$40:$B$63,FALSE),MATCH(Control!AQ$101,'Licence Info'!$C$37:$DW$37,FALSE))*$C$9+OFFSET(Licence_Subst,MATCH($B121,'Licence Info'!$B$74:$B$97,FALSE),MATCH(Control!AQ$101,'Licence Info'!$C$71:$DW$71,FALSE))*$C$9+OFFSET(Licence_OIEC,MATCH($B121,'Licence Info'!$B$108:$B$131,FALSE),MATCH(Control!AQ$101,'Licence Info'!$C$105:$DW$105,FALSE))-AQ59)</f>
        <v>378</v>
      </c>
      <c r="AR121" s="62">
        <f ca="1">MAX(0,OFFSET(Licence_IBEC,MATCH($B121,'Licence Info'!$B$40:$B$63,FALSE),MATCH(Control!AR$101,'Licence Info'!$C$37:$DW$37,FALSE))*$C$9+OFFSET(Licence_Subst,MATCH($B121,'Licence Info'!$B$74:$B$97,FALSE),MATCH(Control!AR$101,'Licence Info'!$C$71:$DW$71,FALSE))*$C$9+OFFSET(Licence_OIEC,MATCH($B121,'Licence Info'!$B$108:$B$131,FALSE),MATCH(Control!AR$101,'Licence Info'!$C$105:$DW$105,FALSE))-AR59)</f>
        <v>378</v>
      </c>
      <c r="AS121" s="62">
        <f ca="1">MAX(0,OFFSET(Licence_IBEC,MATCH($B121,'Licence Info'!$B$40:$B$63,FALSE),MATCH(Control!AS$101,'Licence Info'!$C$37:$DW$37,FALSE))*$C$9+OFFSET(Licence_Subst,MATCH($B121,'Licence Info'!$B$74:$B$97,FALSE),MATCH(Control!AS$101,'Licence Info'!$C$71:$DW$71,FALSE))*$C$9+OFFSET(Licence_OIEC,MATCH($B121,'Licence Info'!$B$108:$B$131,FALSE),MATCH(Control!AS$101,'Licence Info'!$C$105:$DW$105,FALSE))-AS59)</f>
        <v>378</v>
      </c>
      <c r="AT121" s="62">
        <f ca="1">MAX(0,OFFSET(Licence_IBEC,MATCH($B121,'Licence Info'!$B$40:$B$63,FALSE),MATCH(Control!AT$101,'Licence Info'!$C$37:$DW$37,FALSE))*$C$9+OFFSET(Licence_Subst,MATCH($B121,'Licence Info'!$B$74:$B$97,FALSE),MATCH(Control!AT$101,'Licence Info'!$C$71:$DW$71,FALSE))*$C$9+OFFSET(Licence_OIEC,MATCH($B121,'Licence Info'!$B$108:$B$131,FALSE),MATCH(Control!AT$101,'Licence Info'!$C$105:$DW$105,FALSE))-AT59)</f>
        <v>378</v>
      </c>
      <c r="AU121" s="62">
        <f ca="1">MAX(0,OFFSET(Licence_IBEC,MATCH($B121,'Licence Info'!$B$40:$B$63,FALSE),MATCH(Control!AU$101,'Licence Info'!$C$37:$DW$37,FALSE))*$C$9+OFFSET(Licence_Subst,MATCH($B121,'Licence Info'!$B$74:$B$97,FALSE),MATCH(Control!AU$101,'Licence Info'!$C$71:$DW$71,FALSE))*$C$9+OFFSET(Licence_OIEC,MATCH($B121,'Licence Info'!$B$108:$B$131,FALSE),MATCH(Control!AU$101,'Licence Info'!$C$105:$DW$105,FALSE))-AU59)</f>
        <v>378</v>
      </c>
      <c r="AV121" s="62">
        <f ca="1">MAX(0,OFFSET(Licence_IBEC,MATCH($B121,'Licence Info'!$B$40:$B$63,FALSE),MATCH(Control!AV$101,'Licence Info'!$C$37:$DW$37,FALSE))*$C$9+OFFSET(Licence_Subst,MATCH($B121,'Licence Info'!$B$74:$B$97,FALSE),MATCH(Control!AV$101,'Licence Info'!$C$71:$DW$71,FALSE))*$C$9+OFFSET(Licence_OIEC,MATCH($B121,'Licence Info'!$B$108:$B$131,FALSE),MATCH(Control!AV$101,'Licence Info'!$C$105:$DW$105,FALSE))-AV59)</f>
        <v>378</v>
      </c>
      <c r="AW121" s="62">
        <f ca="1">MAX(0,OFFSET(Licence_IBEC,MATCH($B121,'Licence Info'!$B$40:$B$63,FALSE),MATCH(Control!AW$101,'Licence Info'!$C$37:$DW$37,FALSE))*$C$9+OFFSET(Licence_Subst,MATCH($B121,'Licence Info'!$B$74:$B$97,FALSE),MATCH(Control!AW$101,'Licence Info'!$C$71:$DW$71,FALSE))*$C$9+OFFSET(Licence_OIEC,MATCH($B121,'Licence Info'!$B$108:$B$131,FALSE),MATCH(Control!AW$101,'Licence Info'!$C$105:$DW$105,FALSE))-AW59)</f>
        <v>378</v>
      </c>
      <c r="AX121" s="62">
        <f ca="1">MAX(0,OFFSET(Licence_IBEC,MATCH($B121,'Licence Info'!$B$40:$B$63,FALSE),MATCH(Control!AX$101,'Licence Info'!$C$37:$DW$37,FALSE))*$C$9+OFFSET(Licence_Subst,MATCH($B121,'Licence Info'!$B$74:$B$97,FALSE),MATCH(Control!AX$101,'Licence Info'!$C$71:$DW$71,FALSE))*$C$9+OFFSET(Licence_OIEC,MATCH($B121,'Licence Info'!$B$108:$B$131,FALSE),MATCH(Control!AX$101,'Licence Info'!$C$105:$DW$105,FALSE))-AX59)</f>
        <v>378</v>
      </c>
      <c r="AY121" s="62">
        <f ca="1">MAX(0,OFFSET(Licence_IBEC,MATCH($B121,'Licence Info'!$B$40:$B$63,FALSE),MATCH(Control!AY$101,'Licence Info'!$C$37:$DW$37,FALSE))*$C$9+OFFSET(Licence_Subst,MATCH($B121,'Licence Info'!$B$74:$B$97,FALSE),MATCH(Control!AY$101,'Licence Info'!$C$71:$DW$71,FALSE))*$C$9+OFFSET(Licence_OIEC,MATCH($B121,'Licence Info'!$B$108:$B$131,FALSE),MATCH(Control!AY$101,'Licence Info'!$C$105:$DW$105,FALSE))-AY59)</f>
        <v>378</v>
      </c>
      <c r="AZ121" s="62">
        <f ca="1">MAX(0,OFFSET(Licence_IBEC,MATCH($B121,'Licence Info'!$B$40:$B$63,FALSE),MATCH(Control!AZ$101,'Licence Info'!$C$37:$DW$37,FALSE))*$C$9+OFFSET(Licence_Subst,MATCH($B121,'Licence Info'!$B$74:$B$97,FALSE),MATCH(Control!AZ$101,'Licence Info'!$C$71:$DW$71,FALSE))*$C$9+OFFSET(Licence_OIEC,MATCH($B121,'Licence Info'!$B$108:$B$131,FALSE),MATCH(Control!AZ$101,'Licence Info'!$C$105:$DW$105,FALSE))-AZ59)</f>
        <v>378</v>
      </c>
      <c r="BA121" s="62">
        <f ca="1">MAX(0,OFFSET(Licence_IBEC,MATCH($B121,'Licence Info'!$B$40:$B$63,FALSE),MATCH(Control!BA$101,'Licence Info'!$C$37:$DW$37,FALSE))*$C$9+OFFSET(Licence_Subst,MATCH($B121,'Licence Info'!$B$74:$B$97,FALSE),MATCH(Control!BA$101,'Licence Info'!$C$71:$DW$71,FALSE))*$C$9+OFFSET(Licence_OIEC,MATCH($B121,'Licence Info'!$B$108:$B$131,FALSE),MATCH(Control!BA$101,'Licence Info'!$C$105:$DW$105,FALSE))-BA59)</f>
        <v>378</v>
      </c>
      <c r="BB121" s="62">
        <f ca="1">MAX(0,OFFSET(Licence_IBEC,MATCH($B121,'Licence Info'!$B$40:$B$63,FALSE),MATCH(Control!BB$101,'Licence Info'!$C$37:$DW$37,FALSE))*$C$9+OFFSET(Licence_Subst,MATCH($B121,'Licence Info'!$B$74:$B$97,FALSE),MATCH(Control!BB$101,'Licence Info'!$C$71:$DW$71,FALSE))*$C$9+OFFSET(Licence_OIEC,MATCH($B121,'Licence Info'!$B$108:$B$131,FALSE),MATCH(Control!BB$101,'Licence Info'!$C$105:$DW$105,FALSE))-BB59)</f>
        <v>378</v>
      </c>
      <c r="BC121" s="62">
        <f ca="1">MAX(0,OFFSET(Licence_IBEC,MATCH($B121,'Licence Info'!$B$40:$B$63,FALSE),MATCH(Control!BC$101,'Licence Info'!$C$37:$DW$37,FALSE))*$C$9+OFFSET(Licence_Subst,MATCH($B121,'Licence Info'!$B$74:$B$97,FALSE),MATCH(Control!BC$101,'Licence Info'!$C$71:$DW$71,FALSE))*$C$9+OFFSET(Licence_OIEC,MATCH($B121,'Licence Info'!$B$108:$B$131,FALSE),MATCH(Control!BC$101,'Licence Info'!$C$105:$DW$105,FALSE))-BC59)</f>
        <v>378</v>
      </c>
      <c r="BD121" s="62">
        <f ca="1">MAX(0,OFFSET(Licence_IBEC,MATCH($B121,'Licence Info'!$B$40:$B$63,FALSE),MATCH(Control!BD$101,'Licence Info'!$C$37:$DW$37,FALSE))*$C$9+OFFSET(Licence_Subst,MATCH($B121,'Licence Info'!$B$74:$B$97,FALSE),MATCH(Control!BD$101,'Licence Info'!$C$71:$DW$71,FALSE))*$C$9+OFFSET(Licence_OIEC,MATCH($B121,'Licence Info'!$B$108:$B$131,FALSE),MATCH(Control!BD$101,'Licence Info'!$C$105:$DW$105,FALSE))-BD59)</f>
        <v>378</v>
      </c>
      <c r="BE121" s="62">
        <f ca="1">MAX(0,OFFSET(Licence_IBEC,MATCH($B121,'Licence Info'!$B$40:$B$63,FALSE),MATCH(Control!BE$101,'Licence Info'!$C$37:$DW$37,FALSE))*$C$9+OFFSET(Licence_Subst,MATCH($B121,'Licence Info'!$B$74:$B$97,FALSE),MATCH(Control!BE$101,'Licence Info'!$C$71:$DW$71,FALSE))*$C$9+OFFSET(Licence_OIEC,MATCH($B121,'Licence Info'!$B$108:$B$131,FALSE),MATCH(Control!BE$101,'Licence Info'!$C$105:$DW$105,FALSE))-BE59)</f>
        <v>378</v>
      </c>
      <c r="BF121" s="62">
        <f ca="1">MAX(0,OFFSET(Licence_IBEC,MATCH($B121,'Licence Info'!$B$40:$B$63,FALSE),MATCH(Control!BF$101,'Licence Info'!$C$37:$DW$37,FALSE))*$C$9+OFFSET(Licence_Subst,MATCH($B121,'Licence Info'!$B$74:$B$97,FALSE),MATCH(Control!BF$101,'Licence Info'!$C$71:$DW$71,FALSE))*$C$9+OFFSET(Licence_OIEC,MATCH($B121,'Licence Info'!$B$108:$B$131,FALSE),MATCH(Control!BF$101,'Licence Info'!$C$105:$DW$105,FALSE))-BF59)</f>
        <v>378</v>
      </c>
      <c r="BG121" s="62">
        <f ca="1">MAX(0,OFFSET(Licence_IBEC,MATCH($B121,'Licence Info'!$B$40:$B$63,FALSE),MATCH(Control!BG$101,'Licence Info'!$C$37:$DW$37,FALSE))*$C$9+OFFSET(Licence_Subst,MATCH($B121,'Licence Info'!$B$74:$B$97,FALSE),MATCH(Control!BG$101,'Licence Info'!$C$71:$DW$71,FALSE))*$C$9+OFFSET(Licence_OIEC,MATCH($B121,'Licence Info'!$B$108:$B$131,FALSE),MATCH(Control!BG$101,'Licence Info'!$C$105:$DW$105,FALSE))-BG59)</f>
        <v>378</v>
      </c>
      <c r="BH121" s="62">
        <f ca="1">MAX(0,OFFSET(Licence_IBEC,MATCH($B121,'Licence Info'!$B$40:$B$63,FALSE),MATCH(Control!BH$101,'Licence Info'!$C$37:$DW$37,FALSE))*$C$9+OFFSET(Licence_Subst,MATCH($B121,'Licence Info'!$B$74:$B$97,FALSE),MATCH(Control!BH$101,'Licence Info'!$C$71:$DW$71,FALSE))*$C$9+OFFSET(Licence_OIEC,MATCH($B121,'Licence Info'!$B$108:$B$131,FALSE),MATCH(Control!BH$101,'Licence Info'!$C$105:$DW$105,FALSE))-BH59)</f>
        <v>378</v>
      </c>
      <c r="BI121" s="62">
        <f ca="1">MAX(0,OFFSET(Licence_IBEC,MATCH($B121,'Licence Info'!$B$40:$B$63,FALSE),MATCH(Control!BI$101,'Licence Info'!$C$37:$DW$37,FALSE))*$C$9+OFFSET(Licence_Subst,MATCH($B121,'Licence Info'!$B$74:$B$97,FALSE),MATCH(Control!BI$101,'Licence Info'!$C$71:$DW$71,FALSE))*$C$9+OFFSET(Licence_OIEC,MATCH($B121,'Licence Info'!$B$108:$B$131,FALSE),MATCH(Control!BI$101,'Licence Info'!$C$105:$DW$105,FALSE))-BI59)</f>
        <v>378</v>
      </c>
      <c r="BJ121" s="62">
        <f ca="1">MAX(0,OFFSET(Licence_IBEC,MATCH($B121,'Licence Info'!$B$40:$B$63,FALSE),MATCH(Control!BJ$101,'Licence Info'!$C$37:$DW$37,FALSE))*$C$9+OFFSET(Licence_Subst,MATCH($B121,'Licence Info'!$B$74:$B$97,FALSE),MATCH(Control!BJ$101,'Licence Info'!$C$71:$DW$71,FALSE))*$C$9+OFFSET(Licence_OIEC,MATCH($B121,'Licence Info'!$B$108:$B$131,FALSE),MATCH(Control!BJ$101,'Licence Info'!$C$105:$DW$105,FALSE))-BJ59)</f>
        <v>378</v>
      </c>
      <c r="BK121" s="62">
        <f ca="1">MAX(0,OFFSET(Licence_IBEC,MATCH($B121,'Licence Info'!$B$40:$B$63,FALSE),MATCH(Control!BK$101,'Licence Info'!$C$37:$DW$37,FALSE))*$C$9+OFFSET(Licence_Subst,MATCH($B121,'Licence Info'!$B$74:$B$97,FALSE),MATCH(Control!BK$101,'Licence Info'!$C$71:$DW$71,FALSE))*$C$9+OFFSET(Licence_OIEC,MATCH($B121,'Licence Info'!$B$108:$B$131,FALSE),MATCH(Control!BK$101,'Licence Info'!$C$105:$DW$105,FALSE))-BK59)</f>
        <v>378</v>
      </c>
    </row>
    <row r="122" spans="2:63" x14ac:dyDescent="0.2">
      <c r="B122" s="23" t="str">
        <f t="shared" si="13"/>
        <v>Milford Haven</v>
      </c>
      <c r="C122" s="62">
        <f ca="1">MAX(0,OFFSET(Licence_IBEC,MATCH($B122,'Licence Info'!$B$40:$B$63,FALSE),MATCH(Control!C$101,'Licence Info'!$C$37:$DW$37,FALSE))*$C$9+OFFSET(Licence_Subst,MATCH($B122,'Licence Info'!$B$74:$B$97,FALSE),MATCH(Control!C$101,'Licence Info'!$C$71:$DW$71,FALSE))*$C$9+OFFSET(Licence_OIEC,MATCH($B122,'Licence Info'!$B$108:$B$131,FALSE),MATCH(Control!C$101,'Licence Info'!$C$105:$DW$105,FALSE))-C60)</f>
        <v>0</v>
      </c>
      <c r="D122" s="62">
        <f ca="1">MAX(0,OFFSET(Licence_IBEC,MATCH($B122,'Licence Info'!$B$40:$B$63,FALSE),MATCH(Control!D$101,'Licence Info'!$C$37:$DW$37,FALSE))*$C$9+OFFSET(Licence_Subst,MATCH($B122,'Licence Info'!$B$74:$B$97,FALSE),MATCH(Control!D$101,'Licence Info'!$C$71:$DW$71,FALSE))*$C$9+OFFSET(Licence_OIEC,MATCH($B122,'Licence Info'!$B$108:$B$131,FALSE),MATCH(Control!D$101,'Licence Info'!$C$105:$DW$105,FALSE))-D60)</f>
        <v>0</v>
      </c>
      <c r="E122" s="62">
        <f ca="1">MAX(0,OFFSET(Licence_IBEC,MATCH($B122,'Licence Info'!$B$40:$B$63,FALSE),MATCH(Control!E$101,'Licence Info'!$C$37:$DW$37,FALSE))*$C$9+OFFSET(Licence_Subst,MATCH($B122,'Licence Info'!$B$74:$B$97,FALSE),MATCH(Control!E$101,'Licence Info'!$C$71:$DW$71,FALSE))*$C$9+OFFSET(Licence_OIEC,MATCH($B122,'Licence Info'!$B$108:$B$131,FALSE),MATCH(Control!E$101,'Licence Info'!$C$105:$DW$105,FALSE))-E60)</f>
        <v>0</v>
      </c>
      <c r="F122" s="62">
        <f ca="1">MAX(0,OFFSET(Licence_IBEC,MATCH($B122,'Licence Info'!$B$40:$B$63,FALSE),MATCH(Control!F$101,'Licence Info'!$C$37:$DW$37,FALSE))*$C$9+OFFSET(Licence_Subst,MATCH($B122,'Licence Info'!$B$74:$B$97,FALSE),MATCH(Control!F$101,'Licence Info'!$C$71:$DW$71,FALSE))*$C$9+OFFSET(Licence_OIEC,MATCH($B122,'Licence Info'!$B$108:$B$131,FALSE),MATCH(Control!F$101,'Licence Info'!$C$105:$DW$105,FALSE))-F60)</f>
        <v>0</v>
      </c>
      <c r="G122" s="62">
        <f ca="1">MAX(0,OFFSET(Licence_IBEC,MATCH($B122,'Licence Info'!$B$40:$B$63,FALSE),MATCH(Control!G$101,'Licence Info'!$C$37:$DW$37,FALSE))*$C$9+OFFSET(Licence_Subst,MATCH($B122,'Licence Info'!$B$74:$B$97,FALSE),MATCH(Control!G$101,'Licence Info'!$C$71:$DW$71,FALSE))*$C$9+OFFSET(Licence_OIEC,MATCH($B122,'Licence Info'!$B$108:$B$131,FALSE),MATCH(Control!G$101,'Licence Info'!$C$105:$DW$105,FALSE))-G60)</f>
        <v>0</v>
      </c>
      <c r="H122" s="62">
        <f ca="1">MAX(0,OFFSET(Licence_IBEC,MATCH($B122,'Licence Info'!$B$40:$B$63,FALSE),MATCH(Control!H$101,'Licence Info'!$C$37:$DW$37,FALSE))*$C$9+OFFSET(Licence_Subst,MATCH($B122,'Licence Info'!$B$74:$B$97,FALSE),MATCH(Control!H$101,'Licence Info'!$C$71:$DW$71,FALSE))*$C$9+OFFSET(Licence_OIEC,MATCH($B122,'Licence Info'!$B$108:$B$131,FALSE),MATCH(Control!H$101,'Licence Info'!$C$105:$DW$105,FALSE))-H60)</f>
        <v>0</v>
      </c>
      <c r="I122" s="62">
        <f ca="1">MAX(0,OFFSET(Licence_IBEC,MATCH($B122,'Licence Info'!$B$40:$B$63,FALSE),MATCH(Control!I$101,'Licence Info'!$C$37:$DW$37,FALSE))*$C$9+OFFSET(Licence_Subst,MATCH($B122,'Licence Info'!$B$74:$B$97,FALSE),MATCH(Control!I$101,'Licence Info'!$C$71:$DW$71,FALSE))*$C$9+OFFSET(Licence_OIEC,MATCH($B122,'Licence Info'!$B$108:$B$131,FALSE),MATCH(Control!I$101,'Licence Info'!$C$105:$DW$105,FALSE))-I60)</f>
        <v>505</v>
      </c>
      <c r="J122" s="62">
        <f ca="1">MAX(0,OFFSET(Licence_IBEC,MATCH($B122,'Licence Info'!$B$40:$B$63,FALSE),MATCH(Control!J$101,'Licence Info'!$C$37:$DW$37,FALSE))*$C$9+OFFSET(Licence_Subst,MATCH($B122,'Licence Info'!$B$74:$B$97,FALSE),MATCH(Control!J$101,'Licence Info'!$C$71:$DW$71,FALSE))*$C$9+OFFSET(Licence_OIEC,MATCH($B122,'Licence Info'!$B$108:$B$131,FALSE),MATCH(Control!J$101,'Licence Info'!$C$105:$DW$105,FALSE))-J60)</f>
        <v>505</v>
      </c>
      <c r="K122" s="62">
        <f ca="1">MAX(0,OFFSET(Licence_IBEC,MATCH($B122,'Licence Info'!$B$40:$B$63,FALSE),MATCH(Control!K$101,'Licence Info'!$C$37:$DW$37,FALSE))*$C$9+OFFSET(Licence_Subst,MATCH($B122,'Licence Info'!$B$74:$B$97,FALSE),MATCH(Control!K$101,'Licence Info'!$C$71:$DW$71,FALSE))*$C$9+OFFSET(Licence_OIEC,MATCH($B122,'Licence Info'!$B$108:$B$131,FALSE),MATCH(Control!K$101,'Licence Info'!$C$105:$DW$105,FALSE))-K60)</f>
        <v>55</v>
      </c>
      <c r="L122" s="62">
        <f ca="1">MAX(0,OFFSET(Licence_IBEC,MATCH($B122,'Licence Info'!$B$40:$B$63,FALSE),MATCH(Control!L$101,'Licence Info'!$C$37:$DW$37,FALSE))*$C$9+OFFSET(Licence_Subst,MATCH($B122,'Licence Info'!$B$74:$B$97,FALSE),MATCH(Control!L$101,'Licence Info'!$C$71:$DW$71,FALSE))*$C$9+OFFSET(Licence_OIEC,MATCH($B122,'Licence Info'!$B$108:$B$131,FALSE),MATCH(Control!L$101,'Licence Info'!$C$105:$DW$105,FALSE))-L60)</f>
        <v>55</v>
      </c>
      <c r="M122" s="62">
        <f ca="1">MAX(0,OFFSET(Licence_IBEC,MATCH($B122,'Licence Info'!$B$40:$B$63,FALSE),MATCH(Control!M$101,'Licence Info'!$C$37:$DW$37,FALSE))*$C$9+OFFSET(Licence_Subst,MATCH($B122,'Licence Info'!$B$74:$B$97,FALSE),MATCH(Control!M$101,'Licence Info'!$C$71:$DW$71,FALSE))*$C$9+OFFSET(Licence_OIEC,MATCH($B122,'Licence Info'!$B$108:$B$131,FALSE),MATCH(Control!M$101,'Licence Info'!$C$105:$DW$105,FALSE))-M60)</f>
        <v>505</v>
      </c>
      <c r="N122" s="62">
        <f ca="1">MAX(0,OFFSET(Licence_IBEC,MATCH($B122,'Licence Info'!$B$40:$B$63,FALSE),MATCH(Control!N$101,'Licence Info'!$C$37:$DW$37,FALSE))*$C$9+OFFSET(Licence_Subst,MATCH($B122,'Licence Info'!$B$74:$B$97,FALSE),MATCH(Control!N$101,'Licence Info'!$C$71:$DW$71,FALSE))*$C$9+OFFSET(Licence_OIEC,MATCH($B122,'Licence Info'!$B$108:$B$131,FALSE),MATCH(Control!N$101,'Licence Info'!$C$105:$DW$105,FALSE))-N60)</f>
        <v>505</v>
      </c>
      <c r="O122" s="62">
        <f ca="1">MAX(0,OFFSET(Licence_IBEC,MATCH($B122,'Licence Info'!$B$40:$B$63,FALSE),MATCH(Control!O$101,'Licence Info'!$C$37:$DW$37,FALSE))*$C$9+OFFSET(Licence_Subst,MATCH($B122,'Licence Info'!$B$74:$B$97,FALSE),MATCH(Control!O$101,'Licence Info'!$C$71:$DW$71,FALSE))*$C$9+OFFSET(Licence_OIEC,MATCH($B122,'Licence Info'!$B$108:$B$131,FALSE),MATCH(Control!O$101,'Licence Info'!$C$105:$DW$105,FALSE))-O60)</f>
        <v>55</v>
      </c>
      <c r="P122" s="62">
        <f ca="1">MAX(0,OFFSET(Licence_IBEC,MATCH($B122,'Licence Info'!$B$40:$B$63,FALSE),MATCH(Control!P$101,'Licence Info'!$C$37:$DW$37,FALSE))*$C$9+OFFSET(Licence_Subst,MATCH($B122,'Licence Info'!$B$74:$B$97,FALSE),MATCH(Control!P$101,'Licence Info'!$C$71:$DW$71,FALSE))*$C$9+OFFSET(Licence_OIEC,MATCH($B122,'Licence Info'!$B$108:$B$131,FALSE),MATCH(Control!P$101,'Licence Info'!$C$105:$DW$105,FALSE))-P60)</f>
        <v>55</v>
      </c>
      <c r="Q122" s="62">
        <f ca="1">MAX(0,OFFSET(Licence_IBEC,MATCH($B122,'Licence Info'!$B$40:$B$63,FALSE),MATCH(Control!Q$101,'Licence Info'!$C$37:$DW$37,FALSE))*$C$9+OFFSET(Licence_Subst,MATCH($B122,'Licence Info'!$B$74:$B$97,FALSE),MATCH(Control!Q$101,'Licence Info'!$C$71:$DW$71,FALSE))*$C$9+OFFSET(Licence_OIEC,MATCH($B122,'Licence Info'!$B$108:$B$131,FALSE),MATCH(Control!Q$101,'Licence Info'!$C$105:$DW$105,FALSE))-Q60)</f>
        <v>855</v>
      </c>
      <c r="R122" s="62">
        <f ca="1">MAX(0,OFFSET(Licence_IBEC,MATCH($B122,'Licence Info'!$B$40:$B$63,FALSE),MATCH(Control!R$101,'Licence Info'!$C$37:$DW$37,FALSE))*$C$9+OFFSET(Licence_Subst,MATCH($B122,'Licence Info'!$B$74:$B$97,FALSE),MATCH(Control!R$101,'Licence Info'!$C$71:$DW$71,FALSE))*$C$9+OFFSET(Licence_OIEC,MATCH($B122,'Licence Info'!$B$108:$B$131,FALSE),MATCH(Control!R$101,'Licence Info'!$C$105:$DW$105,FALSE))-R60)</f>
        <v>855</v>
      </c>
      <c r="S122" s="62">
        <f ca="1">MAX(0,OFFSET(Licence_IBEC,MATCH($B122,'Licence Info'!$B$40:$B$63,FALSE),MATCH(Control!S$101,'Licence Info'!$C$37:$DW$37,FALSE))*$C$9+OFFSET(Licence_Subst,MATCH($B122,'Licence Info'!$B$74:$B$97,FALSE),MATCH(Control!S$101,'Licence Info'!$C$71:$DW$71,FALSE))*$C$9+OFFSET(Licence_OIEC,MATCH($B122,'Licence Info'!$B$108:$B$131,FALSE),MATCH(Control!S$101,'Licence Info'!$C$105:$DW$105,FALSE))-S60)</f>
        <v>85.5</v>
      </c>
      <c r="T122" s="62">
        <f ca="1">MAX(0,OFFSET(Licence_IBEC,MATCH($B122,'Licence Info'!$B$40:$B$63,FALSE),MATCH(Control!T$101,'Licence Info'!$C$37:$DW$37,FALSE))*$C$9+OFFSET(Licence_Subst,MATCH($B122,'Licence Info'!$B$74:$B$97,FALSE),MATCH(Control!T$101,'Licence Info'!$C$71:$DW$71,FALSE))*$C$9+OFFSET(Licence_OIEC,MATCH($B122,'Licence Info'!$B$108:$B$131,FALSE),MATCH(Control!T$101,'Licence Info'!$C$105:$DW$105,FALSE))-T60)</f>
        <v>55</v>
      </c>
      <c r="U122" s="62">
        <f ca="1">MAX(0,OFFSET(Licence_IBEC,MATCH($B122,'Licence Info'!$B$40:$B$63,FALSE),MATCH(Control!U$101,'Licence Info'!$C$37:$DW$37,FALSE))*$C$9+OFFSET(Licence_Subst,MATCH($B122,'Licence Info'!$B$74:$B$97,FALSE),MATCH(Control!U$101,'Licence Info'!$C$71:$DW$71,FALSE))*$C$9+OFFSET(Licence_OIEC,MATCH($B122,'Licence Info'!$B$108:$B$131,FALSE),MATCH(Control!U$101,'Licence Info'!$C$105:$DW$105,FALSE))-U60)</f>
        <v>855</v>
      </c>
      <c r="V122" s="62">
        <f ca="1">MAX(0,OFFSET(Licence_IBEC,MATCH($B122,'Licence Info'!$B$40:$B$63,FALSE),MATCH(Control!V$101,'Licence Info'!$C$37:$DW$37,FALSE))*$C$9+OFFSET(Licence_Subst,MATCH($B122,'Licence Info'!$B$74:$B$97,FALSE),MATCH(Control!V$101,'Licence Info'!$C$71:$DW$71,FALSE))*$C$9+OFFSET(Licence_OIEC,MATCH($B122,'Licence Info'!$B$108:$B$131,FALSE),MATCH(Control!V$101,'Licence Info'!$C$105:$DW$105,FALSE))-V60)</f>
        <v>855</v>
      </c>
      <c r="W122" s="62">
        <f ca="1">MAX(0,OFFSET(Licence_IBEC,MATCH($B122,'Licence Info'!$B$40:$B$63,FALSE),MATCH(Control!W$101,'Licence Info'!$C$37:$DW$37,FALSE))*$C$9+OFFSET(Licence_Subst,MATCH($B122,'Licence Info'!$B$74:$B$97,FALSE),MATCH(Control!W$101,'Licence Info'!$C$71:$DW$71,FALSE))*$C$9+OFFSET(Licence_OIEC,MATCH($B122,'Licence Info'!$B$108:$B$131,FALSE),MATCH(Control!W$101,'Licence Info'!$C$105:$DW$105,FALSE))-W60)</f>
        <v>205</v>
      </c>
      <c r="X122" s="62">
        <f ca="1">MAX(0,OFFSET(Licence_IBEC,MATCH($B122,'Licence Info'!$B$40:$B$63,FALSE),MATCH(Control!X$101,'Licence Info'!$C$37:$DW$37,FALSE))*$C$9+OFFSET(Licence_Subst,MATCH($B122,'Licence Info'!$B$74:$B$97,FALSE),MATCH(Control!X$101,'Licence Info'!$C$71:$DW$71,FALSE))*$C$9+OFFSET(Licence_OIEC,MATCH($B122,'Licence Info'!$B$108:$B$131,FALSE),MATCH(Control!X$101,'Licence Info'!$C$105:$DW$105,FALSE))-X60)</f>
        <v>55</v>
      </c>
      <c r="Y122" s="62">
        <f ca="1">MAX(0,OFFSET(Licence_IBEC,MATCH($B122,'Licence Info'!$B$40:$B$63,FALSE),MATCH(Control!Y$101,'Licence Info'!$C$37:$DW$37,FALSE))*$C$9+OFFSET(Licence_Subst,MATCH($B122,'Licence Info'!$B$74:$B$97,FALSE),MATCH(Control!Y$101,'Licence Info'!$C$71:$DW$71,FALSE))*$C$9+OFFSET(Licence_OIEC,MATCH($B122,'Licence Info'!$B$108:$B$131,FALSE),MATCH(Control!Y$101,'Licence Info'!$C$105:$DW$105,FALSE))-Y60)</f>
        <v>855</v>
      </c>
      <c r="Z122" s="62">
        <f ca="1">MAX(0,OFFSET(Licence_IBEC,MATCH($B122,'Licence Info'!$B$40:$B$63,FALSE),MATCH(Control!Z$101,'Licence Info'!$C$37:$DW$37,FALSE))*$C$9+OFFSET(Licence_Subst,MATCH($B122,'Licence Info'!$B$74:$B$97,FALSE),MATCH(Control!Z$101,'Licence Info'!$C$71:$DW$71,FALSE))*$C$9+OFFSET(Licence_OIEC,MATCH($B122,'Licence Info'!$B$108:$B$131,FALSE),MATCH(Control!Z$101,'Licence Info'!$C$105:$DW$105,FALSE))-Z60)</f>
        <v>855</v>
      </c>
      <c r="AA122" s="62">
        <f ca="1">MAX(0,OFFSET(Licence_IBEC,MATCH($B122,'Licence Info'!$B$40:$B$63,FALSE),MATCH(Control!AA$101,'Licence Info'!$C$37:$DW$37,FALSE))*$C$9+OFFSET(Licence_Subst,MATCH($B122,'Licence Info'!$B$74:$B$97,FALSE),MATCH(Control!AA$101,'Licence Info'!$C$71:$DW$71,FALSE))*$C$9+OFFSET(Licence_OIEC,MATCH($B122,'Licence Info'!$B$108:$B$131,FALSE),MATCH(Control!AA$101,'Licence Info'!$C$105:$DW$105,FALSE))-AA60)</f>
        <v>205</v>
      </c>
      <c r="AB122" s="62">
        <f ca="1">MAX(0,OFFSET(Licence_IBEC,MATCH($B122,'Licence Info'!$B$40:$B$63,FALSE),MATCH(Control!AB$101,'Licence Info'!$C$37:$DW$37,FALSE))*$C$9+OFFSET(Licence_Subst,MATCH($B122,'Licence Info'!$B$74:$B$97,FALSE),MATCH(Control!AB$101,'Licence Info'!$C$71:$DW$71,FALSE))*$C$9+OFFSET(Licence_OIEC,MATCH($B122,'Licence Info'!$B$108:$B$131,FALSE),MATCH(Control!AB$101,'Licence Info'!$C$105:$DW$105,FALSE))-AB60)</f>
        <v>55</v>
      </c>
      <c r="AC122" s="62">
        <f ca="1">MAX(0,OFFSET(Licence_IBEC,MATCH($B122,'Licence Info'!$B$40:$B$63,FALSE),MATCH(Control!AC$101,'Licence Info'!$C$37:$DW$37,FALSE))*$C$9+OFFSET(Licence_Subst,MATCH($B122,'Licence Info'!$B$74:$B$97,FALSE),MATCH(Control!AC$101,'Licence Info'!$C$71:$DW$71,FALSE))*$C$9+OFFSET(Licence_OIEC,MATCH($B122,'Licence Info'!$B$108:$B$131,FALSE),MATCH(Control!AC$101,'Licence Info'!$C$105:$DW$105,FALSE))-AC60)</f>
        <v>855</v>
      </c>
      <c r="AD122" s="62">
        <f ca="1">MAX(0,OFFSET(Licence_IBEC,MATCH($B122,'Licence Info'!$B$40:$B$63,FALSE),MATCH(Control!AD$101,'Licence Info'!$C$37:$DW$37,FALSE))*$C$9+OFFSET(Licence_Subst,MATCH($B122,'Licence Info'!$B$74:$B$97,FALSE),MATCH(Control!AD$101,'Licence Info'!$C$71:$DW$71,FALSE))*$C$9+OFFSET(Licence_OIEC,MATCH($B122,'Licence Info'!$B$108:$B$131,FALSE),MATCH(Control!AD$101,'Licence Info'!$C$105:$DW$105,FALSE))-AD60)</f>
        <v>855</v>
      </c>
      <c r="AE122" s="62">
        <f ca="1">MAX(0,OFFSET(Licence_IBEC,MATCH($B122,'Licence Info'!$B$40:$B$63,FALSE),MATCH(Control!AE$101,'Licence Info'!$C$37:$DW$37,FALSE))*$C$9+OFFSET(Licence_Subst,MATCH($B122,'Licence Info'!$B$74:$B$97,FALSE),MATCH(Control!AE$101,'Licence Info'!$C$71:$DW$71,FALSE))*$C$9+OFFSET(Licence_OIEC,MATCH($B122,'Licence Info'!$B$108:$B$131,FALSE),MATCH(Control!AE$101,'Licence Info'!$C$105:$DW$105,FALSE))-AE60)</f>
        <v>205</v>
      </c>
      <c r="AF122" s="62">
        <f ca="1">MAX(0,OFFSET(Licence_IBEC,MATCH($B122,'Licence Info'!$B$40:$B$63,FALSE),MATCH(Control!AF$101,'Licence Info'!$C$37:$DW$37,FALSE))*$C$9+OFFSET(Licence_Subst,MATCH($B122,'Licence Info'!$B$74:$B$97,FALSE),MATCH(Control!AF$101,'Licence Info'!$C$71:$DW$71,FALSE))*$C$9+OFFSET(Licence_OIEC,MATCH($B122,'Licence Info'!$B$108:$B$131,FALSE),MATCH(Control!AF$101,'Licence Info'!$C$105:$DW$105,FALSE))-AF60)</f>
        <v>55</v>
      </c>
      <c r="AG122" s="62">
        <f ca="1">MAX(0,OFFSET(Licence_IBEC,MATCH($B122,'Licence Info'!$B$40:$B$63,FALSE),MATCH(Control!AG$101,'Licence Info'!$C$37:$DW$37,FALSE))*$C$9+OFFSET(Licence_Subst,MATCH($B122,'Licence Info'!$B$74:$B$97,FALSE),MATCH(Control!AG$101,'Licence Info'!$C$71:$DW$71,FALSE))*$C$9+OFFSET(Licence_OIEC,MATCH($B122,'Licence Info'!$B$108:$B$131,FALSE),MATCH(Control!AG$101,'Licence Info'!$C$105:$DW$105,FALSE))-AG60)</f>
        <v>855</v>
      </c>
      <c r="AH122" s="62">
        <f ca="1">MAX(0,OFFSET(Licence_IBEC,MATCH($B122,'Licence Info'!$B$40:$B$63,FALSE),MATCH(Control!AH$101,'Licence Info'!$C$37:$DW$37,FALSE))*$C$9+OFFSET(Licence_Subst,MATCH($B122,'Licence Info'!$B$74:$B$97,FALSE),MATCH(Control!AH$101,'Licence Info'!$C$71:$DW$71,FALSE))*$C$9+OFFSET(Licence_OIEC,MATCH($B122,'Licence Info'!$B$108:$B$131,FALSE),MATCH(Control!AH$101,'Licence Info'!$C$105:$DW$105,FALSE))-AH60)</f>
        <v>855</v>
      </c>
      <c r="AI122" s="62">
        <f ca="1">MAX(0,OFFSET(Licence_IBEC,MATCH($B122,'Licence Info'!$B$40:$B$63,FALSE),MATCH(Control!AI$101,'Licence Info'!$C$37:$DW$37,FALSE))*$C$9+OFFSET(Licence_Subst,MATCH($B122,'Licence Info'!$B$74:$B$97,FALSE),MATCH(Control!AI$101,'Licence Info'!$C$71:$DW$71,FALSE))*$C$9+OFFSET(Licence_OIEC,MATCH($B122,'Licence Info'!$B$108:$B$131,FALSE),MATCH(Control!AI$101,'Licence Info'!$C$105:$DW$105,FALSE))-AI60)</f>
        <v>855</v>
      </c>
      <c r="AJ122" s="62">
        <f ca="1">MAX(0,OFFSET(Licence_IBEC,MATCH($B122,'Licence Info'!$B$40:$B$63,FALSE),MATCH(Control!AJ$101,'Licence Info'!$C$37:$DW$37,FALSE))*$C$9+OFFSET(Licence_Subst,MATCH($B122,'Licence Info'!$B$74:$B$97,FALSE),MATCH(Control!AJ$101,'Licence Info'!$C$71:$DW$71,FALSE))*$C$9+OFFSET(Licence_OIEC,MATCH($B122,'Licence Info'!$B$108:$B$131,FALSE),MATCH(Control!AJ$101,'Licence Info'!$C$105:$DW$105,FALSE))-AJ60)</f>
        <v>55</v>
      </c>
      <c r="AK122" s="62">
        <f ca="1">MAX(0,OFFSET(Licence_IBEC,MATCH($B122,'Licence Info'!$B$40:$B$63,FALSE),MATCH(Control!AK$101,'Licence Info'!$C$37:$DW$37,FALSE))*$C$9+OFFSET(Licence_Subst,MATCH($B122,'Licence Info'!$B$74:$B$97,FALSE),MATCH(Control!AK$101,'Licence Info'!$C$71:$DW$71,FALSE))*$C$9+OFFSET(Licence_OIEC,MATCH($B122,'Licence Info'!$B$108:$B$131,FALSE),MATCH(Control!AK$101,'Licence Info'!$C$105:$DW$105,FALSE))-AK60)</f>
        <v>855</v>
      </c>
      <c r="AL122" s="62">
        <f ca="1">MAX(0,OFFSET(Licence_IBEC,MATCH($B122,'Licence Info'!$B$40:$B$63,FALSE),MATCH(Control!AL$101,'Licence Info'!$C$37:$DW$37,FALSE))*$C$9+OFFSET(Licence_Subst,MATCH($B122,'Licence Info'!$B$74:$B$97,FALSE),MATCH(Control!AL$101,'Licence Info'!$C$71:$DW$71,FALSE))*$C$9+OFFSET(Licence_OIEC,MATCH($B122,'Licence Info'!$B$108:$B$131,FALSE),MATCH(Control!AL$101,'Licence Info'!$C$105:$DW$105,FALSE))-AL60)</f>
        <v>855</v>
      </c>
      <c r="AM122" s="62">
        <f ca="1">MAX(0,OFFSET(Licence_IBEC,MATCH($B122,'Licence Info'!$B$40:$B$63,FALSE),MATCH(Control!AM$101,'Licence Info'!$C$37:$DW$37,FALSE))*$C$9+OFFSET(Licence_Subst,MATCH($B122,'Licence Info'!$B$74:$B$97,FALSE),MATCH(Control!AM$101,'Licence Info'!$C$71:$DW$71,FALSE))*$C$9+OFFSET(Licence_OIEC,MATCH($B122,'Licence Info'!$B$108:$B$131,FALSE),MATCH(Control!AM$101,'Licence Info'!$C$105:$DW$105,FALSE))-AM60)</f>
        <v>855</v>
      </c>
      <c r="AN122" s="62">
        <f ca="1">MAX(0,OFFSET(Licence_IBEC,MATCH($B122,'Licence Info'!$B$40:$B$63,FALSE),MATCH(Control!AN$101,'Licence Info'!$C$37:$DW$37,FALSE))*$C$9+OFFSET(Licence_Subst,MATCH($B122,'Licence Info'!$B$74:$B$97,FALSE),MATCH(Control!AN$101,'Licence Info'!$C$71:$DW$71,FALSE))*$C$9+OFFSET(Licence_OIEC,MATCH($B122,'Licence Info'!$B$108:$B$131,FALSE),MATCH(Control!AN$101,'Licence Info'!$C$105:$DW$105,FALSE))-AN60)</f>
        <v>55</v>
      </c>
      <c r="AO122" s="62">
        <f ca="1">MAX(0,OFFSET(Licence_IBEC,MATCH($B122,'Licence Info'!$B$40:$B$63,FALSE),MATCH(Control!AO$101,'Licence Info'!$C$37:$DW$37,FALSE))*$C$9+OFFSET(Licence_Subst,MATCH($B122,'Licence Info'!$B$74:$B$97,FALSE),MATCH(Control!AO$101,'Licence Info'!$C$71:$DW$71,FALSE))*$C$9+OFFSET(Licence_OIEC,MATCH($B122,'Licence Info'!$B$108:$B$131,FALSE),MATCH(Control!AO$101,'Licence Info'!$C$105:$DW$105,FALSE))-AO60)</f>
        <v>855</v>
      </c>
      <c r="AP122" s="62">
        <f ca="1">MAX(0,OFFSET(Licence_IBEC,MATCH($B122,'Licence Info'!$B$40:$B$63,FALSE),MATCH(Control!AP$101,'Licence Info'!$C$37:$DW$37,FALSE))*$C$9+OFFSET(Licence_Subst,MATCH($B122,'Licence Info'!$B$74:$B$97,FALSE),MATCH(Control!AP$101,'Licence Info'!$C$71:$DW$71,FALSE))*$C$9+OFFSET(Licence_OIEC,MATCH($B122,'Licence Info'!$B$108:$B$131,FALSE),MATCH(Control!AP$101,'Licence Info'!$C$105:$DW$105,FALSE))-AP60)</f>
        <v>855</v>
      </c>
      <c r="AQ122" s="62">
        <f ca="1">MAX(0,OFFSET(Licence_IBEC,MATCH($B122,'Licence Info'!$B$40:$B$63,FALSE),MATCH(Control!AQ$101,'Licence Info'!$C$37:$DW$37,FALSE))*$C$9+OFFSET(Licence_Subst,MATCH($B122,'Licence Info'!$B$74:$B$97,FALSE),MATCH(Control!AQ$101,'Licence Info'!$C$71:$DW$71,FALSE))*$C$9+OFFSET(Licence_OIEC,MATCH($B122,'Licence Info'!$B$108:$B$131,FALSE),MATCH(Control!AQ$101,'Licence Info'!$C$105:$DW$105,FALSE))-AQ60)</f>
        <v>855</v>
      </c>
      <c r="AR122" s="62">
        <f ca="1">MAX(0,OFFSET(Licence_IBEC,MATCH($B122,'Licence Info'!$B$40:$B$63,FALSE),MATCH(Control!AR$101,'Licence Info'!$C$37:$DW$37,FALSE))*$C$9+OFFSET(Licence_Subst,MATCH($B122,'Licence Info'!$B$74:$B$97,FALSE),MATCH(Control!AR$101,'Licence Info'!$C$71:$DW$71,FALSE))*$C$9+OFFSET(Licence_OIEC,MATCH($B122,'Licence Info'!$B$108:$B$131,FALSE),MATCH(Control!AR$101,'Licence Info'!$C$105:$DW$105,FALSE))-AR60)</f>
        <v>205</v>
      </c>
      <c r="AS122" s="62">
        <f ca="1">MAX(0,OFFSET(Licence_IBEC,MATCH($B122,'Licence Info'!$B$40:$B$63,FALSE),MATCH(Control!AS$101,'Licence Info'!$C$37:$DW$37,FALSE))*$C$9+OFFSET(Licence_Subst,MATCH($B122,'Licence Info'!$B$74:$B$97,FALSE),MATCH(Control!AS$101,'Licence Info'!$C$71:$DW$71,FALSE))*$C$9+OFFSET(Licence_OIEC,MATCH($B122,'Licence Info'!$B$108:$B$131,FALSE),MATCH(Control!AS$101,'Licence Info'!$C$105:$DW$105,FALSE))-AS60)</f>
        <v>855</v>
      </c>
      <c r="AT122" s="62">
        <f ca="1">MAX(0,OFFSET(Licence_IBEC,MATCH($B122,'Licence Info'!$B$40:$B$63,FALSE),MATCH(Control!AT$101,'Licence Info'!$C$37:$DW$37,FALSE))*$C$9+OFFSET(Licence_Subst,MATCH($B122,'Licence Info'!$B$74:$B$97,FALSE),MATCH(Control!AT$101,'Licence Info'!$C$71:$DW$71,FALSE))*$C$9+OFFSET(Licence_OIEC,MATCH($B122,'Licence Info'!$B$108:$B$131,FALSE),MATCH(Control!AT$101,'Licence Info'!$C$105:$DW$105,FALSE))-AT60)</f>
        <v>855</v>
      </c>
      <c r="AU122" s="62">
        <f ca="1">MAX(0,OFFSET(Licence_IBEC,MATCH($B122,'Licence Info'!$B$40:$B$63,FALSE),MATCH(Control!AU$101,'Licence Info'!$C$37:$DW$37,FALSE))*$C$9+OFFSET(Licence_Subst,MATCH($B122,'Licence Info'!$B$74:$B$97,FALSE),MATCH(Control!AU$101,'Licence Info'!$C$71:$DW$71,FALSE))*$C$9+OFFSET(Licence_OIEC,MATCH($B122,'Licence Info'!$B$108:$B$131,FALSE),MATCH(Control!AU$101,'Licence Info'!$C$105:$DW$105,FALSE))-AU60)</f>
        <v>855</v>
      </c>
      <c r="AV122" s="62">
        <f ca="1">MAX(0,OFFSET(Licence_IBEC,MATCH($B122,'Licence Info'!$B$40:$B$63,FALSE),MATCH(Control!AV$101,'Licence Info'!$C$37:$DW$37,FALSE))*$C$9+OFFSET(Licence_Subst,MATCH($B122,'Licence Info'!$B$74:$B$97,FALSE),MATCH(Control!AV$101,'Licence Info'!$C$71:$DW$71,FALSE))*$C$9+OFFSET(Licence_OIEC,MATCH($B122,'Licence Info'!$B$108:$B$131,FALSE),MATCH(Control!AV$101,'Licence Info'!$C$105:$DW$105,FALSE))-AV60)</f>
        <v>855</v>
      </c>
      <c r="AW122" s="62">
        <f ca="1">MAX(0,OFFSET(Licence_IBEC,MATCH($B122,'Licence Info'!$B$40:$B$63,FALSE),MATCH(Control!AW$101,'Licence Info'!$C$37:$DW$37,FALSE))*$C$9+OFFSET(Licence_Subst,MATCH($B122,'Licence Info'!$B$74:$B$97,FALSE),MATCH(Control!AW$101,'Licence Info'!$C$71:$DW$71,FALSE))*$C$9+OFFSET(Licence_OIEC,MATCH($B122,'Licence Info'!$B$108:$B$131,FALSE),MATCH(Control!AW$101,'Licence Info'!$C$105:$DW$105,FALSE))-AW60)</f>
        <v>855</v>
      </c>
      <c r="AX122" s="62">
        <f ca="1">MAX(0,OFFSET(Licence_IBEC,MATCH($B122,'Licence Info'!$B$40:$B$63,FALSE),MATCH(Control!AX$101,'Licence Info'!$C$37:$DW$37,FALSE))*$C$9+OFFSET(Licence_Subst,MATCH($B122,'Licence Info'!$B$74:$B$97,FALSE),MATCH(Control!AX$101,'Licence Info'!$C$71:$DW$71,FALSE))*$C$9+OFFSET(Licence_OIEC,MATCH($B122,'Licence Info'!$B$108:$B$131,FALSE),MATCH(Control!AX$101,'Licence Info'!$C$105:$DW$105,FALSE))-AX60)</f>
        <v>855</v>
      </c>
      <c r="AY122" s="62">
        <f ca="1">MAX(0,OFFSET(Licence_IBEC,MATCH($B122,'Licence Info'!$B$40:$B$63,FALSE),MATCH(Control!AY$101,'Licence Info'!$C$37:$DW$37,FALSE))*$C$9+OFFSET(Licence_Subst,MATCH($B122,'Licence Info'!$B$74:$B$97,FALSE),MATCH(Control!AY$101,'Licence Info'!$C$71:$DW$71,FALSE))*$C$9+OFFSET(Licence_OIEC,MATCH($B122,'Licence Info'!$B$108:$B$131,FALSE),MATCH(Control!AY$101,'Licence Info'!$C$105:$DW$105,FALSE))-AY60)</f>
        <v>855</v>
      </c>
      <c r="AZ122" s="62">
        <f ca="1">MAX(0,OFFSET(Licence_IBEC,MATCH($B122,'Licence Info'!$B$40:$B$63,FALSE),MATCH(Control!AZ$101,'Licence Info'!$C$37:$DW$37,FALSE))*$C$9+OFFSET(Licence_Subst,MATCH($B122,'Licence Info'!$B$74:$B$97,FALSE),MATCH(Control!AZ$101,'Licence Info'!$C$71:$DW$71,FALSE))*$C$9+OFFSET(Licence_OIEC,MATCH($B122,'Licence Info'!$B$108:$B$131,FALSE),MATCH(Control!AZ$101,'Licence Info'!$C$105:$DW$105,FALSE))-AZ60)</f>
        <v>855</v>
      </c>
      <c r="BA122" s="62">
        <f ca="1">MAX(0,OFFSET(Licence_IBEC,MATCH($B122,'Licence Info'!$B$40:$B$63,FALSE),MATCH(Control!BA$101,'Licence Info'!$C$37:$DW$37,FALSE))*$C$9+OFFSET(Licence_Subst,MATCH($B122,'Licence Info'!$B$74:$B$97,FALSE),MATCH(Control!BA$101,'Licence Info'!$C$71:$DW$71,FALSE))*$C$9+OFFSET(Licence_OIEC,MATCH($B122,'Licence Info'!$B$108:$B$131,FALSE),MATCH(Control!BA$101,'Licence Info'!$C$105:$DW$105,FALSE))-BA60)</f>
        <v>855</v>
      </c>
      <c r="BB122" s="62">
        <f ca="1">MAX(0,OFFSET(Licence_IBEC,MATCH($B122,'Licence Info'!$B$40:$B$63,FALSE),MATCH(Control!BB$101,'Licence Info'!$C$37:$DW$37,FALSE))*$C$9+OFFSET(Licence_Subst,MATCH($B122,'Licence Info'!$B$74:$B$97,FALSE),MATCH(Control!BB$101,'Licence Info'!$C$71:$DW$71,FALSE))*$C$9+OFFSET(Licence_OIEC,MATCH($B122,'Licence Info'!$B$108:$B$131,FALSE),MATCH(Control!BB$101,'Licence Info'!$C$105:$DW$105,FALSE))-BB60)</f>
        <v>855</v>
      </c>
      <c r="BC122" s="62">
        <f ca="1">MAX(0,OFFSET(Licence_IBEC,MATCH($B122,'Licence Info'!$B$40:$B$63,FALSE),MATCH(Control!BC$101,'Licence Info'!$C$37:$DW$37,FALSE))*$C$9+OFFSET(Licence_Subst,MATCH($B122,'Licence Info'!$B$74:$B$97,FALSE),MATCH(Control!BC$101,'Licence Info'!$C$71:$DW$71,FALSE))*$C$9+OFFSET(Licence_OIEC,MATCH($B122,'Licence Info'!$B$108:$B$131,FALSE),MATCH(Control!BC$101,'Licence Info'!$C$105:$DW$105,FALSE))-BC60)</f>
        <v>855</v>
      </c>
      <c r="BD122" s="62">
        <f ca="1">MAX(0,OFFSET(Licence_IBEC,MATCH($B122,'Licence Info'!$B$40:$B$63,FALSE),MATCH(Control!BD$101,'Licence Info'!$C$37:$DW$37,FALSE))*$C$9+OFFSET(Licence_Subst,MATCH($B122,'Licence Info'!$B$74:$B$97,FALSE),MATCH(Control!BD$101,'Licence Info'!$C$71:$DW$71,FALSE))*$C$9+OFFSET(Licence_OIEC,MATCH($B122,'Licence Info'!$B$108:$B$131,FALSE),MATCH(Control!BD$101,'Licence Info'!$C$105:$DW$105,FALSE))-BD60)</f>
        <v>855</v>
      </c>
      <c r="BE122" s="62">
        <f ca="1">MAX(0,OFFSET(Licence_IBEC,MATCH($B122,'Licence Info'!$B$40:$B$63,FALSE),MATCH(Control!BE$101,'Licence Info'!$C$37:$DW$37,FALSE))*$C$9+OFFSET(Licence_Subst,MATCH($B122,'Licence Info'!$B$74:$B$97,FALSE),MATCH(Control!BE$101,'Licence Info'!$C$71:$DW$71,FALSE))*$C$9+OFFSET(Licence_OIEC,MATCH($B122,'Licence Info'!$B$108:$B$131,FALSE),MATCH(Control!BE$101,'Licence Info'!$C$105:$DW$105,FALSE))-BE60)</f>
        <v>855</v>
      </c>
      <c r="BF122" s="62">
        <f ca="1">MAX(0,OFFSET(Licence_IBEC,MATCH($B122,'Licence Info'!$B$40:$B$63,FALSE),MATCH(Control!BF$101,'Licence Info'!$C$37:$DW$37,FALSE))*$C$9+OFFSET(Licence_Subst,MATCH($B122,'Licence Info'!$B$74:$B$97,FALSE),MATCH(Control!BF$101,'Licence Info'!$C$71:$DW$71,FALSE))*$C$9+OFFSET(Licence_OIEC,MATCH($B122,'Licence Info'!$B$108:$B$131,FALSE),MATCH(Control!BF$101,'Licence Info'!$C$105:$DW$105,FALSE))-BF60)</f>
        <v>855</v>
      </c>
      <c r="BG122" s="62">
        <f ca="1">MAX(0,OFFSET(Licence_IBEC,MATCH($B122,'Licence Info'!$B$40:$B$63,FALSE),MATCH(Control!BG$101,'Licence Info'!$C$37:$DW$37,FALSE))*$C$9+OFFSET(Licence_Subst,MATCH($B122,'Licence Info'!$B$74:$B$97,FALSE),MATCH(Control!BG$101,'Licence Info'!$C$71:$DW$71,FALSE))*$C$9+OFFSET(Licence_OIEC,MATCH($B122,'Licence Info'!$B$108:$B$131,FALSE),MATCH(Control!BG$101,'Licence Info'!$C$105:$DW$105,FALSE))-BG60)</f>
        <v>855</v>
      </c>
      <c r="BH122" s="62">
        <f ca="1">MAX(0,OFFSET(Licence_IBEC,MATCH($B122,'Licence Info'!$B$40:$B$63,FALSE),MATCH(Control!BH$101,'Licence Info'!$C$37:$DW$37,FALSE))*$C$9+OFFSET(Licence_Subst,MATCH($B122,'Licence Info'!$B$74:$B$97,FALSE),MATCH(Control!BH$101,'Licence Info'!$C$71:$DW$71,FALSE))*$C$9+OFFSET(Licence_OIEC,MATCH($B122,'Licence Info'!$B$108:$B$131,FALSE),MATCH(Control!BH$101,'Licence Info'!$C$105:$DW$105,FALSE))-BH60)</f>
        <v>855</v>
      </c>
      <c r="BI122" s="62">
        <f ca="1">MAX(0,OFFSET(Licence_IBEC,MATCH($B122,'Licence Info'!$B$40:$B$63,FALSE),MATCH(Control!BI$101,'Licence Info'!$C$37:$DW$37,FALSE))*$C$9+OFFSET(Licence_Subst,MATCH($B122,'Licence Info'!$B$74:$B$97,FALSE),MATCH(Control!BI$101,'Licence Info'!$C$71:$DW$71,FALSE))*$C$9+OFFSET(Licence_OIEC,MATCH($B122,'Licence Info'!$B$108:$B$131,FALSE),MATCH(Control!BI$101,'Licence Info'!$C$105:$DW$105,FALSE))-BI60)</f>
        <v>855</v>
      </c>
      <c r="BJ122" s="62">
        <f ca="1">MAX(0,OFFSET(Licence_IBEC,MATCH($B122,'Licence Info'!$B$40:$B$63,FALSE),MATCH(Control!BJ$101,'Licence Info'!$C$37:$DW$37,FALSE))*$C$9+OFFSET(Licence_Subst,MATCH($B122,'Licence Info'!$B$74:$B$97,FALSE),MATCH(Control!BJ$101,'Licence Info'!$C$71:$DW$71,FALSE))*$C$9+OFFSET(Licence_OIEC,MATCH($B122,'Licence Info'!$B$108:$B$131,FALSE),MATCH(Control!BJ$101,'Licence Info'!$C$105:$DW$105,FALSE))-BJ60)</f>
        <v>855</v>
      </c>
      <c r="BK122" s="62">
        <f ca="1">MAX(0,OFFSET(Licence_IBEC,MATCH($B122,'Licence Info'!$B$40:$B$63,FALSE),MATCH(Control!BK$101,'Licence Info'!$C$37:$DW$37,FALSE))*$C$9+OFFSET(Licence_Subst,MATCH($B122,'Licence Info'!$B$74:$B$97,FALSE),MATCH(Control!BK$101,'Licence Info'!$C$71:$DW$71,FALSE))*$C$9+OFFSET(Licence_OIEC,MATCH($B122,'Licence Info'!$B$108:$B$131,FALSE),MATCH(Control!BK$101,'Licence Info'!$C$105:$DW$105,FALSE))-BK60)</f>
        <v>855</v>
      </c>
    </row>
    <row r="123" spans="2:63" x14ac:dyDescent="0.2">
      <c r="B123" s="23" t="str">
        <f t="shared" si="13"/>
        <v>Barton Stacey</v>
      </c>
      <c r="C123" s="62">
        <f ca="1">MAX(0,OFFSET(Licence_IBEC,MATCH($B123,'Licence Info'!$B$40:$B$63,FALSE),MATCH(Control!C$101,'Licence Info'!$C$37:$DW$37,FALSE))*$C$9+OFFSET(Licence_Subst,MATCH($B123,'Licence Info'!$B$74:$B$97,FALSE),MATCH(Control!C$101,'Licence Info'!$C$71:$DW$71,FALSE))*$C$9+OFFSET(Licence_OIEC,MATCH($B123,'Licence Info'!$B$108:$B$131,FALSE),MATCH(Control!C$101,'Licence Info'!$C$105:$DW$105,FALSE))-C61)</f>
        <v>65.34</v>
      </c>
      <c r="D123" s="62">
        <f ca="1">MAX(0,OFFSET(Licence_IBEC,MATCH($B123,'Licence Info'!$B$40:$B$63,FALSE),MATCH(Control!D$101,'Licence Info'!$C$37:$DW$37,FALSE))*$C$9+OFFSET(Licence_Subst,MATCH($B123,'Licence Info'!$B$74:$B$97,FALSE),MATCH(Control!D$101,'Licence Info'!$C$71:$DW$71,FALSE))*$C$9+OFFSET(Licence_OIEC,MATCH($B123,'Licence Info'!$B$108:$B$131,FALSE),MATCH(Control!D$101,'Licence Info'!$C$105:$DW$105,FALSE))-D61)</f>
        <v>65.34</v>
      </c>
      <c r="E123" s="62">
        <f ca="1">MAX(0,OFFSET(Licence_IBEC,MATCH($B123,'Licence Info'!$B$40:$B$63,FALSE),MATCH(Control!E$101,'Licence Info'!$C$37:$DW$37,FALSE))*$C$9+OFFSET(Licence_Subst,MATCH($B123,'Licence Info'!$B$74:$B$97,FALSE),MATCH(Control!E$101,'Licence Info'!$C$71:$DW$71,FALSE))*$C$9+OFFSET(Licence_OIEC,MATCH($B123,'Licence Info'!$B$108:$B$131,FALSE),MATCH(Control!E$101,'Licence Info'!$C$105:$DW$105,FALSE))-E61)</f>
        <v>65.34</v>
      </c>
      <c r="F123" s="62">
        <f ca="1">MAX(0,OFFSET(Licence_IBEC,MATCH($B123,'Licence Info'!$B$40:$B$63,FALSE),MATCH(Control!F$101,'Licence Info'!$C$37:$DW$37,FALSE))*$C$9+OFFSET(Licence_Subst,MATCH($B123,'Licence Info'!$B$74:$B$97,FALSE),MATCH(Control!F$101,'Licence Info'!$C$71:$DW$71,FALSE))*$C$9+OFFSET(Licence_OIEC,MATCH($B123,'Licence Info'!$B$108:$B$131,FALSE),MATCH(Control!F$101,'Licence Info'!$C$105:$DW$105,FALSE))-F61)</f>
        <v>65.34</v>
      </c>
      <c r="G123" s="62">
        <f ca="1">MAX(0,OFFSET(Licence_IBEC,MATCH($B123,'Licence Info'!$B$40:$B$63,FALSE),MATCH(Control!G$101,'Licence Info'!$C$37:$DW$37,FALSE))*$C$9+OFFSET(Licence_Subst,MATCH($B123,'Licence Info'!$B$74:$B$97,FALSE),MATCH(Control!G$101,'Licence Info'!$C$71:$DW$71,FALSE))*$C$9+OFFSET(Licence_OIEC,MATCH($B123,'Licence Info'!$B$108:$B$131,FALSE),MATCH(Control!G$101,'Licence Info'!$C$105:$DW$105,FALSE))-G61)</f>
        <v>65.34</v>
      </c>
      <c r="H123" s="62">
        <f ca="1">MAX(0,OFFSET(Licence_IBEC,MATCH($B123,'Licence Info'!$B$40:$B$63,FALSE),MATCH(Control!H$101,'Licence Info'!$C$37:$DW$37,FALSE))*$C$9+OFFSET(Licence_Subst,MATCH($B123,'Licence Info'!$B$74:$B$97,FALSE),MATCH(Control!H$101,'Licence Info'!$C$71:$DW$71,FALSE))*$C$9+OFFSET(Licence_OIEC,MATCH($B123,'Licence Info'!$B$108:$B$131,FALSE),MATCH(Control!H$101,'Licence Info'!$C$105:$DW$105,FALSE))-H61)</f>
        <v>65.34</v>
      </c>
      <c r="I123" s="62">
        <f ca="1">MAX(0,OFFSET(Licence_IBEC,MATCH($B123,'Licence Info'!$B$40:$B$63,FALSE),MATCH(Control!I$101,'Licence Info'!$C$37:$DW$37,FALSE))*$C$9+OFFSET(Licence_Subst,MATCH($B123,'Licence Info'!$B$74:$B$97,FALSE),MATCH(Control!I$101,'Licence Info'!$C$71:$DW$71,FALSE))*$C$9+OFFSET(Licence_OIEC,MATCH($B123,'Licence Info'!$B$108:$B$131,FALSE),MATCH(Control!I$101,'Licence Info'!$C$105:$DW$105,FALSE))-I61)</f>
        <v>83.34</v>
      </c>
      <c r="J123" s="62">
        <f ca="1">MAX(0,OFFSET(Licence_IBEC,MATCH($B123,'Licence Info'!$B$40:$B$63,FALSE),MATCH(Control!J$101,'Licence Info'!$C$37:$DW$37,FALSE))*$C$9+OFFSET(Licence_Subst,MATCH($B123,'Licence Info'!$B$74:$B$97,FALSE),MATCH(Control!J$101,'Licence Info'!$C$71:$DW$71,FALSE))*$C$9+OFFSET(Licence_OIEC,MATCH($B123,'Licence Info'!$B$108:$B$131,FALSE),MATCH(Control!J$101,'Licence Info'!$C$105:$DW$105,FALSE))-J61)</f>
        <v>83.34</v>
      </c>
      <c r="K123" s="62">
        <f ca="1">MAX(0,OFFSET(Licence_IBEC,MATCH($B123,'Licence Info'!$B$40:$B$63,FALSE),MATCH(Control!K$101,'Licence Info'!$C$37:$DW$37,FALSE))*$C$9+OFFSET(Licence_Subst,MATCH($B123,'Licence Info'!$B$74:$B$97,FALSE),MATCH(Control!K$101,'Licence Info'!$C$71:$DW$71,FALSE))*$C$9+OFFSET(Licence_OIEC,MATCH($B123,'Licence Info'!$B$108:$B$131,FALSE),MATCH(Control!K$101,'Licence Info'!$C$105:$DW$105,FALSE))-K61)</f>
        <v>83.34</v>
      </c>
      <c r="L123" s="62">
        <f ca="1">MAX(0,OFFSET(Licence_IBEC,MATCH($B123,'Licence Info'!$B$40:$B$63,FALSE),MATCH(Control!L$101,'Licence Info'!$C$37:$DW$37,FALSE))*$C$9+OFFSET(Licence_Subst,MATCH($B123,'Licence Info'!$B$74:$B$97,FALSE),MATCH(Control!L$101,'Licence Info'!$C$71:$DW$71,FALSE))*$C$9+OFFSET(Licence_OIEC,MATCH($B123,'Licence Info'!$B$108:$B$131,FALSE),MATCH(Control!L$101,'Licence Info'!$C$105:$DW$105,FALSE))-L61)</f>
        <v>83.34</v>
      </c>
      <c r="M123" s="62">
        <f ca="1">MAX(0,OFFSET(Licence_IBEC,MATCH($B123,'Licence Info'!$B$40:$B$63,FALSE),MATCH(Control!M$101,'Licence Info'!$C$37:$DW$37,FALSE))*$C$9+OFFSET(Licence_Subst,MATCH($B123,'Licence Info'!$B$74:$B$97,FALSE),MATCH(Control!M$101,'Licence Info'!$C$71:$DW$71,FALSE))*$C$9+OFFSET(Licence_OIEC,MATCH($B123,'Licence Info'!$B$108:$B$131,FALSE),MATCH(Control!M$101,'Licence Info'!$C$105:$DW$105,FALSE))-M61)</f>
        <v>155.34</v>
      </c>
      <c r="N123" s="62">
        <f ca="1">MAX(0,OFFSET(Licence_IBEC,MATCH($B123,'Licence Info'!$B$40:$B$63,FALSE),MATCH(Control!N$101,'Licence Info'!$C$37:$DW$37,FALSE))*$C$9+OFFSET(Licence_Subst,MATCH($B123,'Licence Info'!$B$74:$B$97,FALSE),MATCH(Control!N$101,'Licence Info'!$C$71:$DW$71,FALSE))*$C$9+OFFSET(Licence_OIEC,MATCH($B123,'Licence Info'!$B$108:$B$131,FALSE),MATCH(Control!N$101,'Licence Info'!$C$105:$DW$105,FALSE))-N61)</f>
        <v>155.34</v>
      </c>
      <c r="O123" s="62">
        <f ca="1">MAX(0,OFFSET(Licence_IBEC,MATCH($B123,'Licence Info'!$B$40:$B$63,FALSE),MATCH(Control!O$101,'Licence Info'!$C$37:$DW$37,FALSE))*$C$9+OFFSET(Licence_Subst,MATCH($B123,'Licence Info'!$B$74:$B$97,FALSE),MATCH(Control!O$101,'Licence Info'!$C$71:$DW$71,FALSE))*$C$9+OFFSET(Licence_OIEC,MATCH($B123,'Licence Info'!$B$108:$B$131,FALSE),MATCH(Control!O$101,'Licence Info'!$C$105:$DW$105,FALSE))-O61)</f>
        <v>155.34</v>
      </c>
      <c r="P123" s="62">
        <f ca="1">MAX(0,OFFSET(Licence_IBEC,MATCH($B123,'Licence Info'!$B$40:$B$63,FALSE),MATCH(Control!P$101,'Licence Info'!$C$37:$DW$37,FALSE))*$C$9+OFFSET(Licence_Subst,MATCH($B123,'Licence Info'!$B$74:$B$97,FALSE),MATCH(Control!P$101,'Licence Info'!$C$71:$DW$71,FALSE))*$C$9+OFFSET(Licence_OIEC,MATCH($B123,'Licence Info'!$B$108:$B$131,FALSE),MATCH(Control!P$101,'Licence Info'!$C$105:$DW$105,FALSE))-P61)</f>
        <v>155.34</v>
      </c>
      <c r="Q123" s="62">
        <f ca="1">MAX(0,OFFSET(Licence_IBEC,MATCH($B123,'Licence Info'!$B$40:$B$63,FALSE),MATCH(Control!Q$101,'Licence Info'!$C$37:$DW$37,FALSE))*$C$9+OFFSET(Licence_Subst,MATCH($B123,'Licence Info'!$B$74:$B$97,FALSE),MATCH(Control!Q$101,'Licence Info'!$C$71:$DW$71,FALSE))*$C$9+OFFSET(Licence_OIEC,MATCH($B123,'Licence Info'!$B$108:$B$131,FALSE),MATCH(Control!Q$101,'Licence Info'!$C$105:$DW$105,FALSE))-Q61)</f>
        <v>155.34</v>
      </c>
      <c r="R123" s="62">
        <f ca="1">MAX(0,OFFSET(Licence_IBEC,MATCH($B123,'Licence Info'!$B$40:$B$63,FALSE),MATCH(Control!R$101,'Licence Info'!$C$37:$DW$37,FALSE))*$C$9+OFFSET(Licence_Subst,MATCH($B123,'Licence Info'!$B$74:$B$97,FALSE),MATCH(Control!R$101,'Licence Info'!$C$71:$DW$71,FALSE))*$C$9+OFFSET(Licence_OIEC,MATCH($B123,'Licence Info'!$B$108:$B$131,FALSE),MATCH(Control!R$101,'Licence Info'!$C$105:$DW$105,FALSE))-R61)</f>
        <v>155.34</v>
      </c>
      <c r="S123" s="62">
        <f ca="1">MAX(0,OFFSET(Licence_IBEC,MATCH($B123,'Licence Info'!$B$40:$B$63,FALSE),MATCH(Control!S$101,'Licence Info'!$C$37:$DW$37,FALSE))*$C$9+OFFSET(Licence_Subst,MATCH($B123,'Licence Info'!$B$74:$B$97,FALSE),MATCH(Control!S$101,'Licence Info'!$C$71:$DW$71,FALSE))*$C$9+OFFSET(Licence_OIEC,MATCH($B123,'Licence Info'!$B$108:$B$131,FALSE),MATCH(Control!S$101,'Licence Info'!$C$105:$DW$105,FALSE))-S61)</f>
        <v>155.34</v>
      </c>
      <c r="T123" s="62">
        <f ca="1">MAX(0,OFFSET(Licence_IBEC,MATCH($B123,'Licence Info'!$B$40:$B$63,FALSE),MATCH(Control!T$101,'Licence Info'!$C$37:$DW$37,FALSE))*$C$9+OFFSET(Licence_Subst,MATCH($B123,'Licence Info'!$B$74:$B$97,FALSE),MATCH(Control!T$101,'Licence Info'!$C$71:$DW$71,FALSE))*$C$9+OFFSET(Licence_OIEC,MATCH($B123,'Licence Info'!$B$108:$B$131,FALSE),MATCH(Control!T$101,'Licence Info'!$C$105:$DW$105,FALSE))-T61)</f>
        <v>155.34</v>
      </c>
      <c r="U123" s="62">
        <f ca="1">MAX(0,OFFSET(Licence_IBEC,MATCH($B123,'Licence Info'!$B$40:$B$63,FALSE),MATCH(Control!U$101,'Licence Info'!$C$37:$DW$37,FALSE))*$C$9+OFFSET(Licence_Subst,MATCH($B123,'Licence Info'!$B$74:$B$97,FALSE),MATCH(Control!U$101,'Licence Info'!$C$71:$DW$71,FALSE))*$C$9+OFFSET(Licence_OIEC,MATCH($B123,'Licence Info'!$B$108:$B$131,FALSE),MATCH(Control!U$101,'Licence Info'!$C$105:$DW$105,FALSE))-U61)</f>
        <v>155.34</v>
      </c>
      <c r="V123" s="62">
        <f ca="1">MAX(0,OFFSET(Licence_IBEC,MATCH($B123,'Licence Info'!$B$40:$B$63,FALSE),MATCH(Control!V$101,'Licence Info'!$C$37:$DW$37,FALSE))*$C$9+OFFSET(Licence_Subst,MATCH($B123,'Licence Info'!$B$74:$B$97,FALSE),MATCH(Control!V$101,'Licence Info'!$C$71:$DW$71,FALSE))*$C$9+OFFSET(Licence_OIEC,MATCH($B123,'Licence Info'!$B$108:$B$131,FALSE),MATCH(Control!V$101,'Licence Info'!$C$105:$DW$105,FALSE))-V61)</f>
        <v>155.34</v>
      </c>
      <c r="W123" s="62">
        <f ca="1">MAX(0,OFFSET(Licence_IBEC,MATCH($B123,'Licence Info'!$B$40:$B$63,FALSE),MATCH(Control!W$101,'Licence Info'!$C$37:$DW$37,FALSE))*$C$9+OFFSET(Licence_Subst,MATCH($B123,'Licence Info'!$B$74:$B$97,FALSE),MATCH(Control!W$101,'Licence Info'!$C$71:$DW$71,FALSE))*$C$9+OFFSET(Licence_OIEC,MATCH($B123,'Licence Info'!$B$108:$B$131,FALSE),MATCH(Control!W$101,'Licence Info'!$C$105:$DW$105,FALSE))-W61)</f>
        <v>155.34</v>
      </c>
      <c r="X123" s="62">
        <f ca="1">MAX(0,OFFSET(Licence_IBEC,MATCH($B123,'Licence Info'!$B$40:$B$63,FALSE),MATCH(Control!X$101,'Licence Info'!$C$37:$DW$37,FALSE))*$C$9+OFFSET(Licence_Subst,MATCH($B123,'Licence Info'!$B$74:$B$97,FALSE),MATCH(Control!X$101,'Licence Info'!$C$71:$DW$71,FALSE))*$C$9+OFFSET(Licence_OIEC,MATCH($B123,'Licence Info'!$B$108:$B$131,FALSE),MATCH(Control!X$101,'Licence Info'!$C$105:$DW$105,FALSE))-X61)</f>
        <v>155.34</v>
      </c>
      <c r="Y123" s="62">
        <f ca="1">MAX(0,OFFSET(Licence_IBEC,MATCH($B123,'Licence Info'!$B$40:$B$63,FALSE),MATCH(Control!Y$101,'Licence Info'!$C$37:$DW$37,FALSE))*$C$9+OFFSET(Licence_Subst,MATCH($B123,'Licence Info'!$B$74:$B$97,FALSE),MATCH(Control!Y$101,'Licence Info'!$C$71:$DW$71,FALSE))*$C$9+OFFSET(Licence_OIEC,MATCH($B123,'Licence Info'!$B$108:$B$131,FALSE),MATCH(Control!Y$101,'Licence Info'!$C$105:$DW$105,FALSE))-Y61)</f>
        <v>155.34</v>
      </c>
      <c r="Z123" s="62">
        <f ca="1">MAX(0,OFFSET(Licence_IBEC,MATCH($B123,'Licence Info'!$B$40:$B$63,FALSE),MATCH(Control!Z$101,'Licence Info'!$C$37:$DW$37,FALSE))*$C$9+OFFSET(Licence_Subst,MATCH($B123,'Licence Info'!$B$74:$B$97,FALSE),MATCH(Control!Z$101,'Licence Info'!$C$71:$DW$71,FALSE))*$C$9+OFFSET(Licence_OIEC,MATCH($B123,'Licence Info'!$B$108:$B$131,FALSE),MATCH(Control!Z$101,'Licence Info'!$C$105:$DW$105,FALSE))-Z61)</f>
        <v>155.34</v>
      </c>
      <c r="AA123" s="62">
        <f ca="1">MAX(0,OFFSET(Licence_IBEC,MATCH($B123,'Licence Info'!$B$40:$B$63,FALSE),MATCH(Control!AA$101,'Licence Info'!$C$37:$DW$37,FALSE))*$C$9+OFFSET(Licence_Subst,MATCH($B123,'Licence Info'!$B$74:$B$97,FALSE),MATCH(Control!AA$101,'Licence Info'!$C$71:$DW$71,FALSE))*$C$9+OFFSET(Licence_OIEC,MATCH($B123,'Licence Info'!$B$108:$B$131,FALSE),MATCH(Control!AA$101,'Licence Info'!$C$105:$DW$105,FALSE))-AA61)</f>
        <v>155.34</v>
      </c>
      <c r="AB123" s="62">
        <f ca="1">MAX(0,OFFSET(Licence_IBEC,MATCH($B123,'Licence Info'!$B$40:$B$63,FALSE),MATCH(Control!AB$101,'Licence Info'!$C$37:$DW$37,FALSE))*$C$9+OFFSET(Licence_Subst,MATCH($B123,'Licence Info'!$B$74:$B$97,FALSE),MATCH(Control!AB$101,'Licence Info'!$C$71:$DW$71,FALSE))*$C$9+OFFSET(Licence_OIEC,MATCH($B123,'Licence Info'!$B$108:$B$131,FALSE),MATCH(Control!AB$101,'Licence Info'!$C$105:$DW$105,FALSE))-AB61)</f>
        <v>155.34</v>
      </c>
      <c r="AC123" s="62">
        <f ca="1">MAX(0,OFFSET(Licence_IBEC,MATCH($B123,'Licence Info'!$B$40:$B$63,FALSE),MATCH(Control!AC$101,'Licence Info'!$C$37:$DW$37,FALSE))*$C$9+OFFSET(Licence_Subst,MATCH($B123,'Licence Info'!$B$74:$B$97,FALSE),MATCH(Control!AC$101,'Licence Info'!$C$71:$DW$71,FALSE))*$C$9+OFFSET(Licence_OIEC,MATCH($B123,'Licence Info'!$B$108:$B$131,FALSE),MATCH(Control!AC$101,'Licence Info'!$C$105:$DW$105,FALSE))-AC61)</f>
        <v>155.34</v>
      </c>
      <c r="AD123" s="62">
        <f ca="1">MAX(0,OFFSET(Licence_IBEC,MATCH($B123,'Licence Info'!$B$40:$B$63,FALSE),MATCH(Control!AD$101,'Licence Info'!$C$37:$DW$37,FALSE))*$C$9+OFFSET(Licence_Subst,MATCH($B123,'Licence Info'!$B$74:$B$97,FALSE),MATCH(Control!AD$101,'Licence Info'!$C$71:$DW$71,FALSE))*$C$9+OFFSET(Licence_OIEC,MATCH($B123,'Licence Info'!$B$108:$B$131,FALSE),MATCH(Control!AD$101,'Licence Info'!$C$105:$DW$105,FALSE))-AD61)</f>
        <v>155.34</v>
      </c>
      <c r="AE123" s="62">
        <f ca="1">MAX(0,OFFSET(Licence_IBEC,MATCH($B123,'Licence Info'!$B$40:$B$63,FALSE),MATCH(Control!AE$101,'Licence Info'!$C$37:$DW$37,FALSE))*$C$9+OFFSET(Licence_Subst,MATCH($B123,'Licence Info'!$B$74:$B$97,FALSE),MATCH(Control!AE$101,'Licence Info'!$C$71:$DW$71,FALSE))*$C$9+OFFSET(Licence_OIEC,MATCH($B123,'Licence Info'!$B$108:$B$131,FALSE),MATCH(Control!AE$101,'Licence Info'!$C$105:$DW$105,FALSE))-AE61)</f>
        <v>155.34</v>
      </c>
      <c r="AF123" s="62">
        <f ca="1">MAX(0,OFFSET(Licence_IBEC,MATCH($B123,'Licence Info'!$B$40:$B$63,FALSE),MATCH(Control!AF$101,'Licence Info'!$C$37:$DW$37,FALSE))*$C$9+OFFSET(Licence_Subst,MATCH($B123,'Licence Info'!$B$74:$B$97,FALSE),MATCH(Control!AF$101,'Licence Info'!$C$71:$DW$71,FALSE))*$C$9+OFFSET(Licence_OIEC,MATCH($B123,'Licence Info'!$B$108:$B$131,FALSE),MATCH(Control!AF$101,'Licence Info'!$C$105:$DW$105,FALSE))-AF61)</f>
        <v>155.34</v>
      </c>
      <c r="AG123" s="62">
        <f ca="1">MAX(0,OFFSET(Licence_IBEC,MATCH($B123,'Licence Info'!$B$40:$B$63,FALSE),MATCH(Control!AG$101,'Licence Info'!$C$37:$DW$37,FALSE))*$C$9+OFFSET(Licence_Subst,MATCH($B123,'Licence Info'!$B$74:$B$97,FALSE),MATCH(Control!AG$101,'Licence Info'!$C$71:$DW$71,FALSE))*$C$9+OFFSET(Licence_OIEC,MATCH($B123,'Licence Info'!$B$108:$B$131,FALSE),MATCH(Control!AG$101,'Licence Info'!$C$105:$DW$105,FALSE))-AG61)</f>
        <v>155.34</v>
      </c>
      <c r="AH123" s="62">
        <f ca="1">MAX(0,OFFSET(Licence_IBEC,MATCH($B123,'Licence Info'!$B$40:$B$63,FALSE),MATCH(Control!AH$101,'Licence Info'!$C$37:$DW$37,FALSE))*$C$9+OFFSET(Licence_Subst,MATCH($B123,'Licence Info'!$B$74:$B$97,FALSE),MATCH(Control!AH$101,'Licence Info'!$C$71:$DW$71,FALSE))*$C$9+OFFSET(Licence_OIEC,MATCH($B123,'Licence Info'!$B$108:$B$131,FALSE),MATCH(Control!AH$101,'Licence Info'!$C$105:$DW$105,FALSE))-AH61)</f>
        <v>155.34</v>
      </c>
      <c r="AI123" s="62">
        <f ca="1">MAX(0,OFFSET(Licence_IBEC,MATCH($B123,'Licence Info'!$B$40:$B$63,FALSE),MATCH(Control!AI$101,'Licence Info'!$C$37:$DW$37,FALSE))*$C$9+OFFSET(Licence_Subst,MATCH($B123,'Licence Info'!$B$74:$B$97,FALSE),MATCH(Control!AI$101,'Licence Info'!$C$71:$DW$71,FALSE))*$C$9+OFFSET(Licence_OIEC,MATCH($B123,'Licence Info'!$B$108:$B$131,FALSE),MATCH(Control!AI$101,'Licence Info'!$C$105:$DW$105,FALSE))-AI61)</f>
        <v>155.34</v>
      </c>
      <c r="AJ123" s="62">
        <f ca="1">MAX(0,OFFSET(Licence_IBEC,MATCH($B123,'Licence Info'!$B$40:$B$63,FALSE),MATCH(Control!AJ$101,'Licence Info'!$C$37:$DW$37,FALSE))*$C$9+OFFSET(Licence_Subst,MATCH($B123,'Licence Info'!$B$74:$B$97,FALSE),MATCH(Control!AJ$101,'Licence Info'!$C$71:$DW$71,FALSE))*$C$9+OFFSET(Licence_OIEC,MATCH($B123,'Licence Info'!$B$108:$B$131,FALSE),MATCH(Control!AJ$101,'Licence Info'!$C$105:$DW$105,FALSE))-AJ61)</f>
        <v>155.34</v>
      </c>
      <c r="AK123" s="62">
        <f ca="1">MAX(0,OFFSET(Licence_IBEC,MATCH($B123,'Licence Info'!$B$40:$B$63,FALSE),MATCH(Control!AK$101,'Licence Info'!$C$37:$DW$37,FALSE))*$C$9+OFFSET(Licence_Subst,MATCH($B123,'Licence Info'!$B$74:$B$97,FALSE),MATCH(Control!AK$101,'Licence Info'!$C$71:$DW$71,FALSE))*$C$9+OFFSET(Licence_OIEC,MATCH($B123,'Licence Info'!$B$108:$B$131,FALSE),MATCH(Control!AK$101,'Licence Info'!$C$105:$DW$105,FALSE))-AK61)</f>
        <v>155.34</v>
      </c>
      <c r="AL123" s="62">
        <f ca="1">MAX(0,OFFSET(Licence_IBEC,MATCH($B123,'Licence Info'!$B$40:$B$63,FALSE),MATCH(Control!AL$101,'Licence Info'!$C$37:$DW$37,FALSE))*$C$9+OFFSET(Licence_Subst,MATCH($B123,'Licence Info'!$B$74:$B$97,FALSE),MATCH(Control!AL$101,'Licence Info'!$C$71:$DW$71,FALSE))*$C$9+OFFSET(Licence_OIEC,MATCH($B123,'Licence Info'!$B$108:$B$131,FALSE),MATCH(Control!AL$101,'Licence Info'!$C$105:$DW$105,FALSE))-AL61)</f>
        <v>155.34</v>
      </c>
      <c r="AM123" s="62">
        <f ca="1">MAX(0,OFFSET(Licence_IBEC,MATCH($B123,'Licence Info'!$B$40:$B$63,FALSE),MATCH(Control!AM$101,'Licence Info'!$C$37:$DW$37,FALSE))*$C$9+OFFSET(Licence_Subst,MATCH($B123,'Licence Info'!$B$74:$B$97,FALSE),MATCH(Control!AM$101,'Licence Info'!$C$71:$DW$71,FALSE))*$C$9+OFFSET(Licence_OIEC,MATCH($B123,'Licence Info'!$B$108:$B$131,FALSE),MATCH(Control!AM$101,'Licence Info'!$C$105:$DW$105,FALSE))-AM61)</f>
        <v>155.34</v>
      </c>
      <c r="AN123" s="62">
        <f ca="1">MAX(0,OFFSET(Licence_IBEC,MATCH($B123,'Licence Info'!$B$40:$B$63,FALSE),MATCH(Control!AN$101,'Licence Info'!$C$37:$DW$37,FALSE))*$C$9+OFFSET(Licence_Subst,MATCH($B123,'Licence Info'!$B$74:$B$97,FALSE),MATCH(Control!AN$101,'Licence Info'!$C$71:$DW$71,FALSE))*$C$9+OFFSET(Licence_OIEC,MATCH($B123,'Licence Info'!$B$108:$B$131,FALSE),MATCH(Control!AN$101,'Licence Info'!$C$105:$DW$105,FALSE))-AN61)</f>
        <v>155.34</v>
      </c>
      <c r="AO123" s="62">
        <f ca="1">MAX(0,OFFSET(Licence_IBEC,MATCH($B123,'Licence Info'!$B$40:$B$63,FALSE),MATCH(Control!AO$101,'Licence Info'!$C$37:$DW$37,FALSE))*$C$9+OFFSET(Licence_Subst,MATCH($B123,'Licence Info'!$B$74:$B$97,FALSE),MATCH(Control!AO$101,'Licence Info'!$C$71:$DW$71,FALSE))*$C$9+OFFSET(Licence_OIEC,MATCH($B123,'Licence Info'!$B$108:$B$131,FALSE),MATCH(Control!AO$101,'Licence Info'!$C$105:$DW$105,FALSE))-AO61)</f>
        <v>155.34</v>
      </c>
      <c r="AP123" s="62">
        <f ca="1">MAX(0,OFFSET(Licence_IBEC,MATCH($B123,'Licence Info'!$B$40:$B$63,FALSE),MATCH(Control!AP$101,'Licence Info'!$C$37:$DW$37,FALSE))*$C$9+OFFSET(Licence_Subst,MATCH($B123,'Licence Info'!$B$74:$B$97,FALSE),MATCH(Control!AP$101,'Licence Info'!$C$71:$DW$71,FALSE))*$C$9+OFFSET(Licence_OIEC,MATCH($B123,'Licence Info'!$B$108:$B$131,FALSE),MATCH(Control!AP$101,'Licence Info'!$C$105:$DW$105,FALSE))-AP61)</f>
        <v>155.34</v>
      </c>
      <c r="AQ123" s="62">
        <f ca="1">MAX(0,OFFSET(Licence_IBEC,MATCH($B123,'Licence Info'!$B$40:$B$63,FALSE),MATCH(Control!AQ$101,'Licence Info'!$C$37:$DW$37,FALSE))*$C$9+OFFSET(Licence_Subst,MATCH($B123,'Licence Info'!$B$74:$B$97,FALSE),MATCH(Control!AQ$101,'Licence Info'!$C$71:$DW$71,FALSE))*$C$9+OFFSET(Licence_OIEC,MATCH($B123,'Licence Info'!$B$108:$B$131,FALSE),MATCH(Control!AQ$101,'Licence Info'!$C$105:$DW$105,FALSE))-AQ61)</f>
        <v>155.34</v>
      </c>
      <c r="AR123" s="62">
        <f ca="1">MAX(0,OFFSET(Licence_IBEC,MATCH($B123,'Licence Info'!$B$40:$B$63,FALSE),MATCH(Control!AR$101,'Licence Info'!$C$37:$DW$37,FALSE))*$C$9+OFFSET(Licence_Subst,MATCH($B123,'Licence Info'!$B$74:$B$97,FALSE),MATCH(Control!AR$101,'Licence Info'!$C$71:$DW$71,FALSE))*$C$9+OFFSET(Licence_OIEC,MATCH($B123,'Licence Info'!$B$108:$B$131,FALSE),MATCH(Control!AR$101,'Licence Info'!$C$105:$DW$105,FALSE))-AR61)</f>
        <v>155.34</v>
      </c>
      <c r="AS123" s="62">
        <f ca="1">MAX(0,OFFSET(Licence_IBEC,MATCH($B123,'Licence Info'!$B$40:$B$63,FALSE),MATCH(Control!AS$101,'Licence Info'!$C$37:$DW$37,FALSE))*$C$9+OFFSET(Licence_Subst,MATCH($B123,'Licence Info'!$B$74:$B$97,FALSE),MATCH(Control!AS$101,'Licence Info'!$C$71:$DW$71,FALSE))*$C$9+OFFSET(Licence_OIEC,MATCH($B123,'Licence Info'!$B$108:$B$131,FALSE),MATCH(Control!AS$101,'Licence Info'!$C$105:$DW$105,FALSE))-AS61)</f>
        <v>155.34</v>
      </c>
      <c r="AT123" s="62">
        <f ca="1">MAX(0,OFFSET(Licence_IBEC,MATCH($B123,'Licence Info'!$B$40:$B$63,FALSE),MATCH(Control!AT$101,'Licence Info'!$C$37:$DW$37,FALSE))*$C$9+OFFSET(Licence_Subst,MATCH($B123,'Licence Info'!$B$74:$B$97,FALSE),MATCH(Control!AT$101,'Licence Info'!$C$71:$DW$71,FALSE))*$C$9+OFFSET(Licence_OIEC,MATCH($B123,'Licence Info'!$B$108:$B$131,FALSE),MATCH(Control!AT$101,'Licence Info'!$C$105:$DW$105,FALSE))-AT61)</f>
        <v>155.34</v>
      </c>
      <c r="AU123" s="62">
        <f ca="1">MAX(0,OFFSET(Licence_IBEC,MATCH($B123,'Licence Info'!$B$40:$B$63,FALSE),MATCH(Control!AU$101,'Licence Info'!$C$37:$DW$37,FALSE))*$C$9+OFFSET(Licence_Subst,MATCH($B123,'Licence Info'!$B$74:$B$97,FALSE),MATCH(Control!AU$101,'Licence Info'!$C$71:$DW$71,FALSE))*$C$9+OFFSET(Licence_OIEC,MATCH($B123,'Licence Info'!$B$108:$B$131,FALSE),MATCH(Control!AU$101,'Licence Info'!$C$105:$DW$105,FALSE))-AU61)</f>
        <v>155.34</v>
      </c>
      <c r="AV123" s="62">
        <f ca="1">MAX(0,OFFSET(Licence_IBEC,MATCH($B123,'Licence Info'!$B$40:$B$63,FALSE),MATCH(Control!AV$101,'Licence Info'!$C$37:$DW$37,FALSE))*$C$9+OFFSET(Licence_Subst,MATCH($B123,'Licence Info'!$B$74:$B$97,FALSE),MATCH(Control!AV$101,'Licence Info'!$C$71:$DW$71,FALSE))*$C$9+OFFSET(Licence_OIEC,MATCH($B123,'Licence Info'!$B$108:$B$131,FALSE),MATCH(Control!AV$101,'Licence Info'!$C$105:$DW$105,FALSE))-AV61)</f>
        <v>155.34</v>
      </c>
      <c r="AW123" s="62">
        <f ca="1">MAX(0,OFFSET(Licence_IBEC,MATCH($B123,'Licence Info'!$B$40:$B$63,FALSE),MATCH(Control!AW$101,'Licence Info'!$C$37:$DW$37,FALSE))*$C$9+OFFSET(Licence_Subst,MATCH($B123,'Licence Info'!$B$74:$B$97,FALSE),MATCH(Control!AW$101,'Licence Info'!$C$71:$DW$71,FALSE))*$C$9+OFFSET(Licence_OIEC,MATCH($B123,'Licence Info'!$B$108:$B$131,FALSE),MATCH(Control!AW$101,'Licence Info'!$C$105:$DW$105,FALSE))-AW61)</f>
        <v>155.34</v>
      </c>
      <c r="AX123" s="62">
        <f ca="1">MAX(0,OFFSET(Licence_IBEC,MATCH($B123,'Licence Info'!$B$40:$B$63,FALSE),MATCH(Control!AX$101,'Licence Info'!$C$37:$DW$37,FALSE))*$C$9+OFFSET(Licence_Subst,MATCH($B123,'Licence Info'!$B$74:$B$97,FALSE),MATCH(Control!AX$101,'Licence Info'!$C$71:$DW$71,FALSE))*$C$9+OFFSET(Licence_OIEC,MATCH($B123,'Licence Info'!$B$108:$B$131,FALSE),MATCH(Control!AX$101,'Licence Info'!$C$105:$DW$105,FALSE))-AX61)</f>
        <v>155.34</v>
      </c>
      <c r="AY123" s="62">
        <f ca="1">MAX(0,OFFSET(Licence_IBEC,MATCH($B123,'Licence Info'!$B$40:$B$63,FALSE),MATCH(Control!AY$101,'Licence Info'!$C$37:$DW$37,FALSE))*$C$9+OFFSET(Licence_Subst,MATCH($B123,'Licence Info'!$B$74:$B$97,FALSE),MATCH(Control!AY$101,'Licence Info'!$C$71:$DW$71,FALSE))*$C$9+OFFSET(Licence_OIEC,MATCH($B123,'Licence Info'!$B$108:$B$131,FALSE),MATCH(Control!AY$101,'Licence Info'!$C$105:$DW$105,FALSE))-AY61)</f>
        <v>155.34</v>
      </c>
      <c r="AZ123" s="62">
        <f ca="1">MAX(0,OFFSET(Licence_IBEC,MATCH($B123,'Licence Info'!$B$40:$B$63,FALSE),MATCH(Control!AZ$101,'Licence Info'!$C$37:$DW$37,FALSE))*$C$9+OFFSET(Licence_Subst,MATCH($B123,'Licence Info'!$B$74:$B$97,FALSE),MATCH(Control!AZ$101,'Licence Info'!$C$71:$DW$71,FALSE))*$C$9+OFFSET(Licence_OIEC,MATCH($B123,'Licence Info'!$B$108:$B$131,FALSE),MATCH(Control!AZ$101,'Licence Info'!$C$105:$DW$105,FALSE))-AZ61)</f>
        <v>155.34</v>
      </c>
      <c r="BA123" s="62">
        <f ca="1">MAX(0,OFFSET(Licence_IBEC,MATCH($B123,'Licence Info'!$B$40:$B$63,FALSE),MATCH(Control!BA$101,'Licence Info'!$C$37:$DW$37,FALSE))*$C$9+OFFSET(Licence_Subst,MATCH($B123,'Licence Info'!$B$74:$B$97,FALSE),MATCH(Control!BA$101,'Licence Info'!$C$71:$DW$71,FALSE))*$C$9+OFFSET(Licence_OIEC,MATCH($B123,'Licence Info'!$B$108:$B$131,FALSE),MATCH(Control!BA$101,'Licence Info'!$C$105:$DW$105,FALSE))-BA61)</f>
        <v>155.34</v>
      </c>
      <c r="BB123" s="62">
        <f ca="1">MAX(0,OFFSET(Licence_IBEC,MATCH($B123,'Licence Info'!$B$40:$B$63,FALSE),MATCH(Control!BB$101,'Licence Info'!$C$37:$DW$37,FALSE))*$C$9+OFFSET(Licence_Subst,MATCH($B123,'Licence Info'!$B$74:$B$97,FALSE),MATCH(Control!BB$101,'Licence Info'!$C$71:$DW$71,FALSE))*$C$9+OFFSET(Licence_OIEC,MATCH($B123,'Licence Info'!$B$108:$B$131,FALSE),MATCH(Control!BB$101,'Licence Info'!$C$105:$DW$105,FALSE))-BB61)</f>
        <v>155.34</v>
      </c>
      <c r="BC123" s="62">
        <f ca="1">MAX(0,OFFSET(Licence_IBEC,MATCH($B123,'Licence Info'!$B$40:$B$63,FALSE),MATCH(Control!BC$101,'Licence Info'!$C$37:$DW$37,FALSE))*$C$9+OFFSET(Licence_Subst,MATCH($B123,'Licence Info'!$B$74:$B$97,FALSE),MATCH(Control!BC$101,'Licence Info'!$C$71:$DW$71,FALSE))*$C$9+OFFSET(Licence_OIEC,MATCH($B123,'Licence Info'!$B$108:$B$131,FALSE),MATCH(Control!BC$101,'Licence Info'!$C$105:$DW$105,FALSE))-BC61)</f>
        <v>155.34</v>
      </c>
      <c r="BD123" s="62">
        <f ca="1">MAX(0,OFFSET(Licence_IBEC,MATCH($B123,'Licence Info'!$B$40:$B$63,FALSE),MATCH(Control!BD$101,'Licence Info'!$C$37:$DW$37,FALSE))*$C$9+OFFSET(Licence_Subst,MATCH($B123,'Licence Info'!$B$74:$B$97,FALSE),MATCH(Control!BD$101,'Licence Info'!$C$71:$DW$71,FALSE))*$C$9+OFFSET(Licence_OIEC,MATCH($B123,'Licence Info'!$B$108:$B$131,FALSE),MATCH(Control!BD$101,'Licence Info'!$C$105:$DW$105,FALSE))-BD61)</f>
        <v>155.34</v>
      </c>
      <c r="BE123" s="62">
        <f ca="1">MAX(0,OFFSET(Licence_IBEC,MATCH($B123,'Licence Info'!$B$40:$B$63,FALSE),MATCH(Control!BE$101,'Licence Info'!$C$37:$DW$37,FALSE))*$C$9+OFFSET(Licence_Subst,MATCH($B123,'Licence Info'!$B$74:$B$97,FALSE),MATCH(Control!BE$101,'Licence Info'!$C$71:$DW$71,FALSE))*$C$9+OFFSET(Licence_OIEC,MATCH($B123,'Licence Info'!$B$108:$B$131,FALSE),MATCH(Control!BE$101,'Licence Info'!$C$105:$DW$105,FALSE))-BE61)</f>
        <v>155.34</v>
      </c>
      <c r="BF123" s="62">
        <f ca="1">MAX(0,OFFSET(Licence_IBEC,MATCH($B123,'Licence Info'!$B$40:$B$63,FALSE),MATCH(Control!BF$101,'Licence Info'!$C$37:$DW$37,FALSE))*$C$9+OFFSET(Licence_Subst,MATCH($B123,'Licence Info'!$B$74:$B$97,FALSE),MATCH(Control!BF$101,'Licence Info'!$C$71:$DW$71,FALSE))*$C$9+OFFSET(Licence_OIEC,MATCH($B123,'Licence Info'!$B$108:$B$131,FALSE),MATCH(Control!BF$101,'Licence Info'!$C$105:$DW$105,FALSE))-BF61)</f>
        <v>155.34</v>
      </c>
      <c r="BG123" s="62">
        <f ca="1">MAX(0,OFFSET(Licence_IBEC,MATCH($B123,'Licence Info'!$B$40:$B$63,FALSE),MATCH(Control!BG$101,'Licence Info'!$C$37:$DW$37,FALSE))*$C$9+OFFSET(Licence_Subst,MATCH($B123,'Licence Info'!$B$74:$B$97,FALSE),MATCH(Control!BG$101,'Licence Info'!$C$71:$DW$71,FALSE))*$C$9+OFFSET(Licence_OIEC,MATCH($B123,'Licence Info'!$B$108:$B$131,FALSE),MATCH(Control!BG$101,'Licence Info'!$C$105:$DW$105,FALSE))-BG61)</f>
        <v>155.34</v>
      </c>
      <c r="BH123" s="62">
        <f ca="1">MAX(0,OFFSET(Licence_IBEC,MATCH($B123,'Licence Info'!$B$40:$B$63,FALSE),MATCH(Control!BH$101,'Licence Info'!$C$37:$DW$37,FALSE))*$C$9+OFFSET(Licence_Subst,MATCH($B123,'Licence Info'!$B$74:$B$97,FALSE),MATCH(Control!BH$101,'Licence Info'!$C$71:$DW$71,FALSE))*$C$9+OFFSET(Licence_OIEC,MATCH($B123,'Licence Info'!$B$108:$B$131,FALSE),MATCH(Control!BH$101,'Licence Info'!$C$105:$DW$105,FALSE))-BH61)</f>
        <v>155.34</v>
      </c>
      <c r="BI123" s="62">
        <f ca="1">MAX(0,OFFSET(Licence_IBEC,MATCH($B123,'Licence Info'!$B$40:$B$63,FALSE),MATCH(Control!BI$101,'Licence Info'!$C$37:$DW$37,FALSE))*$C$9+OFFSET(Licence_Subst,MATCH($B123,'Licence Info'!$B$74:$B$97,FALSE),MATCH(Control!BI$101,'Licence Info'!$C$71:$DW$71,FALSE))*$C$9+OFFSET(Licence_OIEC,MATCH($B123,'Licence Info'!$B$108:$B$131,FALSE),MATCH(Control!BI$101,'Licence Info'!$C$105:$DW$105,FALSE))-BI61)</f>
        <v>155.34</v>
      </c>
      <c r="BJ123" s="62">
        <f ca="1">MAX(0,OFFSET(Licence_IBEC,MATCH($B123,'Licence Info'!$B$40:$B$63,FALSE),MATCH(Control!BJ$101,'Licence Info'!$C$37:$DW$37,FALSE))*$C$9+OFFSET(Licence_Subst,MATCH($B123,'Licence Info'!$B$74:$B$97,FALSE),MATCH(Control!BJ$101,'Licence Info'!$C$71:$DW$71,FALSE))*$C$9+OFFSET(Licence_OIEC,MATCH($B123,'Licence Info'!$B$108:$B$131,FALSE),MATCH(Control!BJ$101,'Licence Info'!$C$105:$DW$105,FALSE))-BJ61)</f>
        <v>155.34</v>
      </c>
      <c r="BK123" s="62">
        <f ca="1">MAX(0,OFFSET(Licence_IBEC,MATCH($B123,'Licence Info'!$B$40:$B$63,FALSE),MATCH(Control!BK$101,'Licence Info'!$C$37:$DW$37,FALSE))*$C$9+OFFSET(Licence_Subst,MATCH($B123,'Licence Info'!$B$74:$B$97,FALSE),MATCH(Control!BK$101,'Licence Info'!$C$71:$DW$71,FALSE))*$C$9+OFFSET(Licence_OIEC,MATCH($B123,'Licence Info'!$B$108:$B$131,FALSE),MATCH(Control!BK$101,'Licence Info'!$C$105:$DW$105,FALSE))-BK61)</f>
        <v>155.34</v>
      </c>
    </row>
    <row r="124" spans="2:63" x14ac:dyDescent="0.2">
      <c r="B124" s="23" t="str">
        <f t="shared" si="13"/>
        <v>Fleetwood</v>
      </c>
      <c r="C124" s="62">
        <f ca="1">MAX(0,OFFSET(Licence_IBEC,MATCH($B124,'Licence Info'!$B$40:$B$63,FALSE),MATCH(Control!C$101,'Licence Info'!$C$37:$DW$37,FALSE))*$C$9+OFFSET(Licence_Subst,MATCH($B124,'Licence Info'!$B$74:$B$97,FALSE),MATCH(Control!C$101,'Licence Info'!$C$71:$DW$71,FALSE))*$C$9+OFFSET(Licence_OIEC,MATCH($B124,'Licence Info'!$B$108:$B$131,FALSE),MATCH(Control!C$101,'Licence Info'!$C$105:$DW$105,FALSE))-C62)</f>
        <v>315</v>
      </c>
      <c r="D124" s="62">
        <f ca="1">MAX(0,OFFSET(Licence_IBEC,MATCH($B124,'Licence Info'!$B$40:$B$63,FALSE),MATCH(Control!D$101,'Licence Info'!$C$37:$DW$37,FALSE))*$C$9+OFFSET(Licence_Subst,MATCH($B124,'Licence Info'!$B$74:$B$97,FALSE),MATCH(Control!D$101,'Licence Info'!$C$71:$DW$71,FALSE))*$C$9+OFFSET(Licence_OIEC,MATCH($B124,'Licence Info'!$B$108:$B$131,FALSE),MATCH(Control!D$101,'Licence Info'!$C$105:$DW$105,FALSE))-D62)</f>
        <v>315</v>
      </c>
      <c r="E124" s="62">
        <f ca="1">MAX(0,OFFSET(Licence_IBEC,MATCH($B124,'Licence Info'!$B$40:$B$63,FALSE),MATCH(Control!E$101,'Licence Info'!$C$37:$DW$37,FALSE))*$C$9+OFFSET(Licence_Subst,MATCH($B124,'Licence Info'!$B$74:$B$97,FALSE),MATCH(Control!E$101,'Licence Info'!$C$71:$DW$71,FALSE))*$C$9+OFFSET(Licence_OIEC,MATCH($B124,'Licence Info'!$B$108:$B$131,FALSE),MATCH(Control!E$101,'Licence Info'!$C$105:$DW$105,FALSE))-E62)</f>
        <v>315</v>
      </c>
      <c r="F124" s="62">
        <f ca="1">MAX(0,OFFSET(Licence_IBEC,MATCH($B124,'Licence Info'!$B$40:$B$63,FALSE),MATCH(Control!F$101,'Licence Info'!$C$37:$DW$37,FALSE))*$C$9+OFFSET(Licence_Subst,MATCH($B124,'Licence Info'!$B$74:$B$97,FALSE),MATCH(Control!F$101,'Licence Info'!$C$71:$DW$71,FALSE))*$C$9+OFFSET(Licence_OIEC,MATCH($B124,'Licence Info'!$B$108:$B$131,FALSE),MATCH(Control!F$101,'Licence Info'!$C$105:$DW$105,FALSE))-F62)</f>
        <v>315</v>
      </c>
      <c r="G124" s="62">
        <f ca="1">MAX(0,OFFSET(Licence_IBEC,MATCH($B124,'Licence Info'!$B$40:$B$63,FALSE),MATCH(Control!G$101,'Licence Info'!$C$37:$DW$37,FALSE))*$C$9+OFFSET(Licence_Subst,MATCH($B124,'Licence Info'!$B$74:$B$97,FALSE),MATCH(Control!G$101,'Licence Info'!$C$71:$DW$71,FALSE))*$C$9+OFFSET(Licence_OIEC,MATCH($B124,'Licence Info'!$B$108:$B$131,FALSE),MATCH(Control!G$101,'Licence Info'!$C$105:$DW$105,FALSE))-G62)</f>
        <v>315</v>
      </c>
      <c r="H124" s="62">
        <f ca="1">MAX(0,OFFSET(Licence_IBEC,MATCH($B124,'Licence Info'!$B$40:$B$63,FALSE),MATCH(Control!H$101,'Licence Info'!$C$37:$DW$37,FALSE))*$C$9+OFFSET(Licence_Subst,MATCH($B124,'Licence Info'!$B$74:$B$97,FALSE),MATCH(Control!H$101,'Licence Info'!$C$71:$DW$71,FALSE))*$C$9+OFFSET(Licence_OIEC,MATCH($B124,'Licence Info'!$B$108:$B$131,FALSE),MATCH(Control!H$101,'Licence Info'!$C$105:$DW$105,FALSE))-H62)</f>
        <v>315</v>
      </c>
      <c r="I124" s="62">
        <f ca="1">MAX(0,OFFSET(Licence_IBEC,MATCH($B124,'Licence Info'!$B$40:$B$63,FALSE),MATCH(Control!I$101,'Licence Info'!$C$37:$DW$37,FALSE))*$C$9+OFFSET(Licence_Subst,MATCH($B124,'Licence Info'!$B$74:$B$97,FALSE),MATCH(Control!I$101,'Licence Info'!$C$71:$DW$71,FALSE))*$C$9+OFFSET(Licence_OIEC,MATCH($B124,'Licence Info'!$B$108:$B$131,FALSE),MATCH(Control!I$101,'Licence Info'!$C$105:$DW$105,FALSE))-I62)</f>
        <v>315</v>
      </c>
      <c r="J124" s="62">
        <f ca="1">MAX(0,OFFSET(Licence_IBEC,MATCH($B124,'Licence Info'!$B$40:$B$63,FALSE),MATCH(Control!J$101,'Licence Info'!$C$37:$DW$37,FALSE))*$C$9+OFFSET(Licence_Subst,MATCH($B124,'Licence Info'!$B$74:$B$97,FALSE),MATCH(Control!J$101,'Licence Info'!$C$71:$DW$71,FALSE))*$C$9+OFFSET(Licence_OIEC,MATCH($B124,'Licence Info'!$B$108:$B$131,FALSE),MATCH(Control!J$101,'Licence Info'!$C$105:$DW$105,FALSE))-J62)</f>
        <v>315</v>
      </c>
      <c r="K124" s="62">
        <f ca="1">MAX(0,OFFSET(Licence_IBEC,MATCH($B124,'Licence Info'!$B$40:$B$63,FALSE),MATCH(Control!K$101,'Licence Info'!$C$37:$DW$37,FALSE))*$C$9+OFFSET(Licence_Subst,MATCH($B124,'Licence Info'!$B$74:$B$97,FALSE),MATCH(Control!K$101,'Licence Info'!$C$71:$DW$71,FALSE))*$C$9+OFFSET(Licence_OIEC,MATCH($B124,'Licence Info'!$B$108:$B$131,FALSE),MATCH(Control!K$101,'Licence Info'!$C$105:$DW$105,FALSE))-K62)</f>
        <v>294.64999999999998</v>
      </c>
      <c r="L124" s="62">
        <f ca="1">MAX(0,OFFSET(Licence_IBEC,MATCH($B124,'Licence Info'!$B$40:$B$63,FALSE),MATCH(Control!L$101,'Licence Info'!$C$37:$DW$37,FALSE))*$C$9+OFFSET(Licence_Subst,MATCH($B124,'Licence Info'!$B$74:$B$97,FALSE),MATCH(Control!L$101,'Licence Info'!$C$71:$DW$71,FALSE))*$C$9+OFFSET(Licence_OIEC,MATCH($B124,'Licence Info'!$B$108:$B$131,FALSE),MATCH(Control!L$101,'Licence Info'!$C$105:$DW$105,FALSE))-L62)</f>
        <v>294.55</v>
      </c>
      <c r="M124" s="62">
        <f ca="1">MAX(0,OFFSET(Licence_IBEC,MATCH($B124,'Licence Info'!$B$40:$B$63,FALSE),MATCH(Control!M$101,'Licence Info'!$C$37:$DW$37,FALSE))*$C$9+OFFSET(Licence_Subst,MATCH($B124,'Licence Info'!$B$74:$B$97,FALSE),MATCH(Control!M$101,'Licence Info'!$C$71:$DW$71,FALSE))*$C$9+OFFSET(Licence_OIEC,MATCH($B124,'Licence Info'!$B$108:$B$131,FALSE),MATCH(Control!M$101,'Licence Info'!$C$105:$DW$105,FALSE))-M62)</f>
        <v>294.64999999999998</v>
      </c>
      <c r="N124" s="62">
        <f ca="1">MAX(0,OFFSET(Licence_IBEC,MATCH($B124,'Licence Info'!$B$40:$B$63,FALSE),MATCH(Control!N$101,'Licence Info'!$C$37:$DW$37,FALSE))*$C$9+OFFSET(Licence_Subst,MATCH($B124,'Licence Info'!$B$74:$B$97,FALSE),MATCH(Control!N$101,'Licence Info'!$C$71:$DW$71,FALSE))*$C$9+OFFSET(Licence_OIEC,MATCH($B124,'Licence Info'!$B$108:$B$131,FALSE),MATCH(Control!N$101,'Licence Info'!$C$105:$DW$105,FALSE))-N62)</f>
        <v>294.64999999999998</v>
      </c>
      <c r="O124" s="62">
        <f ca="1">MAX(0,OFFSET(Licence_IBEC,MATCH($B124,'Licence Info'!$B$40:$B$63,FALSE),MATCH(Control!O$101,'Licence Info'!$C$37:$DW$37,FALSE))*$C$9+OFFSET(Licence_Subst,MATCH($B124,'Licence Info'!$B$74:$B$97,FALSE),MATCH(Control!O$101,'Licence Info'!$C$71:$DW$71,FALSE))*$C$9+OFFSET(Licence_OIEC,MATCH($B124,'Licence Info'!$B$108:$B$131,FALSE),MATCH(Control!O$101,'Licence Info'!$C$105:$DW$105,FALSE))-O62)</f>
        <v>170.55</v>
      </c>
      <c r="P124" s="62">
        <f ca="1">MAX(0,OFFSET(Licence_IBEC,MATCH($B124,'Licence Info'!$B$40:$B$63,FALSE),MATCH(Control!P$101,'Licence Info'!$C$37:$DW$37,FALSE))*$C$9+OFFSET(Licence_Subst,MATCH($B124,'Licence Info'!$B$74:$B$97,FALSE),MATCH(Control!P$101,'Licence Info'!$C$71:$DW$71,FALSE))*$C$9+OFFSET(Licence_OIEC,MATCH($B124,'Licence Info'!$B$108:$B$131,FALSE),MATCH(Control!P$101,'Licence Info'!$C$105:$DW$105,FALSE))-P62)</f>
        <v>170.65</v>
      </c>
      <c r="Q124" s="62">
        <f ca="1">MAX(0,OFFSET(Licence_IBEC,MATCH($B124,'Licence Info'!$B$40:$B$63,FALSE),MATCH(Control!Q$101,'Licence Info'!$C$37:$DW$37,FALSE))*$C$9+OFFSET(Licence_Subst,MATCH($B124,'Licence Info'!$B$74:$B$97,FALSE),MATCH(Control!Q$101,'Licence Info'!$C$71:$DW$71,FALSE))*$C$9+OFFSET(Licence_OIEC,MATCH($B124,'Licence Info'!$B$108:$B$131,FALSE),MATCH(Control!Q$101,'Licence Info'!$C$105:$DW$105,FALSE))-Q62)</f>
        <v>295</v>
      </c>
      <c r="R124" s="62">
        <f ca="1">MAX(0,OFFSET(Licence_IBEC,MATCH($B124,'Licence Info'!$B$40:$B$63,FALSE),MATCH(Control!R$101,'Licence Info'!$C$37:$DW$37,FALSE))*$C$9+OFFSET(Licence_Subst,MATCH($B124,'Licence Info'!$B$74:$B$97,FALSE),MATCH(Control!R$101,'Licence Info'!$C$71:$DW$71,FALSE))*$C$9+OFFSET(Licence_OIEC,MATCH($B124,'Licence Info'!$B$108:$B$131,FALSE),MATCH(Control!R$101,'Licence Info'!$C$105:$DW$105,FALSE))-R62)</f>
        <v>295</v>
      </c>
      <c r="S124" s="62">
        <f ca="1">MAX(0,OFFSET(Licence_IBEC,MATCH($B124,'Licence Info'!$B$40:$B$63,FALSE),MATCH(Control!S$101,'Licence Info'!$C$37:$DW$37,FALSE))*$C$9+OFFSET(Licence_Subst,MATCH($B124,'Licence Info'!$B$74:$B$97,FALSE),MATCH(Control!S$101,'Licence Info'!$C$71:$DW$71,FALSE))*$C$9+OFFSET(Licence_OIEC,MATCH($B124,'Licence Info'!$B$108:$B$131,FALSE),MATCH(Control!S$101,'Licence Info'!$C$105:$DW$105,FALSE))-S62)</f>
        <v>297.05</v>
      </c>
      <c r="T124" s="62">
        <f ca="1">MAX(0,OFFSET(Licence_IBEC,MATCH($B124,'Licence Info'!$B$40:$B$63,FALSE),MATCH(Control!T$101,'Licence Info'!$C$37:$DW$37,FALSE))*$C$9+OFFSET(Licence_Subst,MATCH($B124,'Licence Info'!$B$74:$B$97,FALSE),MATCH(Control!T$101,'Licence Info'!$C$71:$DW$71,FALSE))*$C$9+OFFSET(Licence_OIEC,MATCH($B124,'Licence Info'!$B$108:$B$131,FALSE),MATCH(Control!T$101,'Licence Info'!$C$105:$DW$105,FALSE))-T62)</f>
        <v>297.05</v>
      </c>
      <c r="U124" s="62">
        <f ca="1">MAX(0,OFFSET(Licence_IBEC,MATCH($B124,'Licence Info'!$B$40:$B$63,FALSE),MATCH(Control!U$101,'Licence Info'!$C$37:$DW$37,FALSE))*$C$9+OFFSET(Licence_Subst,MATCH($B124,'Licence Info'!$B$74:$B$97,FALSE),MATCH(Control!U$101,'Licence Info'!$C$71:$DW$71,FALSE))*$C$9+OFFSET(Licence_OIEC,MATCH($B124,'Licence Info'!$B$108:$B$131,FALSE),MATCH(Control!U$101,'Licence Info'!$C$105:$DW$105,FALSE))-U62)</f>
        <v>295</v>
      </c>
      <c r="V124" s="62">
        <f ca="1">MAX(0,OFFSET(Licence_IBEC,MATCH($B124,'Licence Info'!$B$40:$B$63,FALSE),MATCH(Control!V$101,'Licence Info'!$C$37:$DW$37,FALSE))*$C$9+OFFSET(Licence_Subst,MATCH($B124,'Licence Info'!$B$74:$B$97,FALSE),MATCH(Control!V$101,'Licence Info'!$C$71:$DW$71,FALSE))*$C$9+OFFSET(Licence_OIEC,MATCH($B124,'Licence Info'!$B$108:$B$131,FALSE),MATCH(Control!V$101,'Licence Info'!$C$105:$DW$105,FALSE))-V62)</f>
        <v>295</v>
      </c>
      <c r="W124" s="62">
        <f ca="1">MAX(0,OFFSET(Licence_IBEC,MATCH($B124,'Licence Info'!$B$40:$B$63,FALSE),MATCH(Control!W$101,'Licence Info'!$C$37:$DW$37,FALSE))*$C$9+OFFSET(Licence_Subst,MATCH($B124,'Licence Info'!$B$74:$B$97,FALSE),MATCH(Control!W$101,'Licence Info'!$C$71:$DW$71,FALSE))*$C$9+OFFSET(Licence_OIEC,MATCH($B124,'Licence Info'!$B$108:$B$131,FALSE),MATCH(Control!W$101,'Licence Info'!$C$105:$DW$105,FALSE))-W62)</f>
        <v>85.710000000000008</v>
      </c>
      <c r="X124" s="62">
        <f ca="1">MAX(0,OFFSET(Licence_IBEC,MATCH($B124,'Licence Info'!$B$40:$B$63,FALSE),MATCH(Control!X$101,'Licence Info'!$C$37:$DW$37,FALSE))*$C$9+OFFSET(Licence_Subst,MATCH($B124,'Licence Info'!$B$74:$B$97,FALSE),MATCH(Control!X$101,'Licence Info'!$C$71:$DW$71,FALSE))*$C$9+OFFSET(Licence_OIEC,MATCH($B124,'Licence Info'!$B$108:$B$131,FALSE),MATCH(Control!X$101,'Licence Info'!$C$105:$DW$105,FALSE))-X62)</f>
        <v>0</v>
      </c>
      <c r="Y124" s="62">
        <f ca="1">MAX(0,OFFSET(Licence_IBEC,MATCH($B124,'Licence Info'!$B$40:$B$63,FALSE),MATCH(Control!Y$101,'Licence Info'!$C$37:$DW$37,FALSE))*$C$9+OFFSET(Licence_Subst,MATCH($B124,'Licence Info'!$B$74:$B$97,FALSE),MATCH(Control!Y$101,'Licence Info'!$C$71:$DW$71,FALSE))*$C$9+OFFSET(Licence_OIEC,MATCH($B124,'Licence Info'!$B$108:$B$131,FALSE),MATCH(Control!Y$101,'Licence Info'!$C$105:$DW$105,FALSE))-Y62)</f>
        <v>295</v>
      </c>
      <c r="Z124" s="62">
        <f ca="1">MAX(0,OFFSET(Licence_IBEC,MATCH($B124,'Licence Info'!$B$40:$B$63,FALSE),MATCH(Control!Z$101,'Licence Info'!$C$37:$DW$37,FALSE))*$C$9+OFFSET(Licence_Subst,MATCH($B124,'Licence Info'!$B$74:$B$97,FALSE),MATCH(Control!Z$101,'Licence Info'!$C$71:$DW$71,FALSE))*$C$9+OFFSET(Licence_OIEC,MATCH($B124,'Licence Info'!$B$108:$B$131,FALSE),MATCH(Control!Z$101,'Licence Info'!$C$105:$DW$105,FALSE))-Z62)</f>
        <v>295</v>
      </c>
      <c r="AA124" s="62">
        <f ca="1">MAX(0,OFFSET(Licence_IBEC,MATCH($B124,'Licence Info'!$B$40:$B$63,FALSE),MATCH(Control!AA$101,'Licence Info'!$C$37:$DW$37,FALSE))*$C$9+OFFSET(Licence_Subst,MATCH($B124,'Licence Info'!$B$74:$B$97,FALSE),MATCH(Control!AA$101,'Licence Info'!$C$71:$DW$71,FALSE))*$C$9+OFFSET(Licence_OIEC,MATCH($B124,'Licence Info'!$B$108:$B$131,FALSE),MATCH(Control!AA$101,'Licence Info'!$C$105:$DW$105,FALSE))-AA62)</f>
        <v>85.710000000000008</v>
      </c>
      <c r="AB124" s="62">
        <f ca="1">MAX(0,OFFSET(Licence_IBEC,MATCH($B124,'Licence Info'!$B$40:$B$63,FALSE),MATCH(Control!AB$101,'Licence Info'!$C$37:$DW$37,FALSE))*$C$9+OFFSET(Licence_Subst,MATCH($B124,'Licence Info'!$B$74:$B$97,FALSE),MATCH(Control!AB$101,'Licence Info'!$C$71:$DW$71,FALSE))*$C$9+OFFSET(Licence_OIEC,MATCH($B124,'Licence Info'!$B$108:$B$131,FALSE),MATCH(Control!AB$101,'Licence Info'!$C$105:$DW$105,FALSE))-AB62)</f>
        <v>315</v>
      </c>
      <c r="AC124" s="62">
        <f ca="1">MAX(0,OFFSET(Licence_IBEC,MATCH($B124,'Licence Info'!$B$40:$B$63,FALSE),MATCH(Control!AC$101,'Licence Info'!$C$37:$DW$37,FALSE))*$C$9+OFFSET(Licence_Subst,MATCH($B124,'Licence Info'!$B$74:$B$97,FALSE),MATCH(Control!AC$101,'Licence Info'!$C$71:$DW$71,FALSE))*$C$9+OFFSET(Licence_OIEC,MATCH($B124,'Licence Info'!$B$108:$B$131,FALSE),MATCH(Control!AC$101,'Licence Info'!$C$105:$DW$105,FALSE))-AC62)</f>
        <v>295</v>
      </c>
      <c r="AD124" s="62">
        <f ca="1">MAX(0,OFFSET(Licence_IBEC,MATCH($B124,'Licence Info'!$B$40:$B$63,FALSE),MATCH(Control!AD$101,'Licence Info'!$C$37:$DW$37,FALSE))*$C$9+OFFSET(Licence_Subst,MATCH($B124,'Licence Info'!$B$74:$B$97,FALSE),MATCH(Control!AD$101,'Licence Info'!$C$71:$DW$71,FALSE))*$C$9+OFFSET(Licence_OIEC,MATCH($B124,'Licence Info'!$B$108:$B$131,FALSE),MATCH(Control!AD$101,'Licence Info'!$C$105:$DW$105,FALSE))-AD62)</f>
        <v>295</v>
      </c>
      <c r="AE124" s="62">
        <f ca="1">MAX(0,OFFSET(Licence_IBEC,MATCH($B124,'Licence Info'!$B$40:$B$63,FALSE),MATCH(Control!AE$101,'Licence Info'!$C$37:$DW$37,FALSE))*$C$9+OFFSET(Licence_Subst,MATCH($B124,'Licence Info'!$B$74:$B$97,FALSE),MATCH(Control!AE$101,'Licence Info'!$C$71:$DW$71,FALSE))*$C$9+OFFSET(Licence_OIEC,MATCH($B124,'Licence Info'!$B$108:$B$131,FALSE),MATCH(Control!AE$101,'Licence Info'!$C$105:$DW$105,FALSE))-AE62)</f>
        <v>85.710000000000008</v>
      </c>
      <c r="AF124" s="62">
        <f ca="1">MAX(0,OFFSET(Licence_IBEC,MATCH($B124,'Licence Info'!$B$40:$B$63,FALSE),MATCH(Control!AF$101,'Licence Info'!$C$37:$DW$37,FALSE))*$C$9+OFFSET(Licence_Subst,MATCH($B124,'Licence Info'!$B$74:$B$97,FALSE),MATCH(Control!AF$101,'Licence Info'!$C$71:$DW$71,FALSE))*$C$9+OFFSET(Licence_OIEC,MATCH($B124,'Licence Info'!$B$108:$B$131,FALSE),MATCH(Control!AF$101,'Licence Info'!$C$105:$DW$105,FALSE))-AF62)</f>
        <v>315</v>
      </c>
      <c r="AG124" s="62">
        <f ca="1">MAX(0,OFFSET(Licence_IBEC,MATCH($B124,'Licence Info'!$B$40:$B$63,FALSE),MATCH(Control!AG$101,'Licence Info'!$C$37:$DW$37,FALSE))*$C$9+OFFSET(Licence_Subst,MATCH($B124,'Licence Info'!$B$74:$B$97,FALSE),MATCH(Control!AG$101,'Licence Info'!$C$71:$DW$71,FALSE))*$C$9+OFFSET(Licence_OIEC,MATCH($B124,'Licence Info'!$B$108:$B$131,FALSE),MATCH(Control!AG$101,'Licence Info'!$C$105:$DW$105,FALSE))-AG62)</f>
        <v>313</v>
      </c>
      <c r="AH124" s="62">
        <f ca="1">MAX(0,OFFSET(Licence_IBEC,MATCH($B124,'Licence Info'!$B$40:$B$63,FALSE),MATCH(Control!AH$101,'Licence Info'!$C$37:$DW$37,FALSE))*$C$9+OFFSET(Licence_Subst,MATCH($B124,'Licence Info'!$B$74:$B$97,FALSE),MATCH(Control!AH$101,'Licence Info'!$C$71:$DW$71,FALSE))*$C$9+OFFSET(Licence_OIEC,MATCH($B124,'Licence Info'!$B$108:$B$131,FALSE),MATCH(Control!AH$101,'Licence Info'!$C$105:$DW$105,FALSE))-AH62)</f>
        <v>313</v>
      </c>
      <c r="AI124" s="62">
        <f ca="1">MAX(0,OFFSET(Licence_IBEC,MATCH($B124,'Licence Info'!$B$40:$B$63,FALSE),MATCH(Control!AI$101,'Licence Info'!$C$37:$DW$37,FALSE))*$C$9+OFFSET(Licence_Subst,MATCH($B124,'Licence Info'!$B$74:$B$97,FALSE),MATCH(Control!AI$101,'Licence Info'!$C$71:$DW$71,FALSE))*$C$9+OFFSET(Licence_OIEC,MATCH($B124,'Licence Info'!$B$108:$B$131,FALSE),MATCH(Control!AI$101,'Licence Info'!$C$105:$DW$105,FALSE))-AI62)</f>
        <v>85.710000000000008</v>
      </c>
      <c r="AJ124" s="62">
        <f ca="1">MAX(0,OFFSET(Licence_IBEC,MATCH($B124,'Licence Info'!$B$40:$B$63,FALSE),MATCH(Control!AJ$101,'Licence Info'!$C$37:$DW$37,FALSE))*$C$9+OFFSET(Licence_Subst,MATCH($B124,'Licence Info'!$B$74:$B$97,FALSE),MATCH(Control!AJ$101,'Licence Info'!$C$71:$DW$71,FALSE))*$C$9+OFFSET(Licence_OIEC,MATCH($B124,'Licence Info'!$B$108:$B$131,FALSE),MATCH(Control!AJ$101,'Licence Info'!$C$105:$DW$105,FALSE))-AJ62)</f>
        <v>85.710000000000008</v>
      </c>
      <c r="AK124" s="62">
        <f ca="1">MAX(0,OFFSET(Licence_IBEC,MATCH($B124,'Licence Info'!$B$40:$B$63,FALSE),MATCH(Control!AK$101,'Licence Info'!$C$37:$DW$37,FALSE))*$C$9+OFFSET(Licence_Subst,MATCH($B124,'Licence Info'!$B$74:$B$97,FALSE),MATCH(Control!AK$101,'Licence Info'!$C$71:$DW$71,FALSE))*$C$9+OFFSET(Licence_OIEC,MATCH($B124,'Licence Info'!$B$108:$B$131,FALSE),MATCH(Control!AK$101,'Licence Info'!$C$105:$DW$105,FALSE))-AK62)</f>
        <v>295</v>
      </c>
      <c r="AL124" s="62">
        <f ca="1">MAX(0,OFFSET(Licence_IBEC,MATCH($B124,'Licence Info'!$B$40:$B$63,FALSE),MATCH(Control!AL$101,'Licence Info'!$C$37:$DW$37,FALSE))*$C$9+OFFSET(Licence_Subst,MATCH($B124,'Licence Info'!$B$74:$B$97,FALSE),MATCH(Control!AL$101,'Licence Info'!$C$71:$DW$71,FALSE))*$C$9+OFFSET(Licence_OIEC,MATCH($B124,'Licence Info'!$B$108:$B$131,FALSE),MATCH(Control!AL$101,'Licence Info'!$C$105:$DW$105,FALSE))-AL62)</f>
        <v>295</v>
      </c>
      <c r="AM124" s="62">
        <f ca="1">MAX(0,OFFSET(Licence_IBEC,MATCH($B124,'Licence Info'!$B$40:$B$63,FALSE),MATCH(Control!AM$101,'Licence Info'!$C$37:$DW$37,FALSE))*$C$9+OFFSET(Licence_Subst,MATCH($B124,'Licence Info'!$B$74:$B$97,FALSE),MATCH(Control!AM$101,'Licence Info'!$C$71:$DW$71,FALSE))*$C$9+OFFSET(Licence_OIEC,MATCH($B124,'Licence Info'!$B$108:$B$131,FALSE),MATCH(Control!AM$101,'Licence Info'!$C$105:$DW$105,FALSE))-AM62)</f>
        <v>85.710000000000008</v>
      </c>
      <c r="AN124" s="62">
        <f ca="1">MAX(0,OFFSET(Licence_IBEC,MATCH($B124,'Licence Info'!$B$40:$B$63,FALSE),MATCH(Control!AN$101,'Licence Info'!$C$37:$DW$37,FALSE))*$C$9+OFFSET(Licence_Subst,MATCH($B124,'Licence Info'!$B$74:$B$97,FALSE),MATCH(Control!AN$101,'Licence Info'!$C$71:$DW$71,FALSE))*$C$9+OFFSET(Licence_OIEC,MATCH($B124,'Licence Info'!$B$108:$B$131,FALSE),MATCH(Control!AN$101,'Licence Info'!$C$105:$DW$105,FALSE))-AN62)</f>
        <v>85.710000000000008</v>
      </c>
      <c r="AO124" s="62">
        <f ca="1">MAX(0,OFFSET(Licence_IBEC,MATCH($B124,'Licence Info'!$B$40:$B$63,FALSE),MATCH(Control!AO$101,'Licence Info'!$C$37:$DW$37,FALSE))*$C$9+OFFSET(Licence_Subst,MATCH($B124,'Licence Info'!$B$74:$B$97,FALSE),MATCH(Control!AO$101,'Licence Info'!$C$71:$DW$71,FALSE))*$C$9+OFFSET(Licence_OIEC,MATCH($B124,'Licence Info'!$B$108:$B$131,FALSE),MATCH(Control!AO$101,'Licence Info'!$C$105:$DW$105,FALSE))-AO62)</f>
        <v>295</v>
      </c>
      <c r="AP124" s="62">
        <f ca="1">MAX(0,OFFSET(Licence_IBEC,MATCH($B124,'Licence Info'!$B$40:$B$63,FALSE),MATCH(Control!AP$101,'Licence Info'!$C$37:$DW$37,FALSE))*$C$9+OFFSET(Licence_Subst,MATCH($B124,'Licence Info'!$B$74:$B$97,FALSE),MATCH(Control!AP$101,'Licence Info'!$C$71:$DW$71,FALSE))*$C$9+OFFSET(Licence_OIEC,MATCH($B124,'Licence Info'!$B$108:$B$131,FALSE),MATCH(Control!AP$101,'Licence Info'!$C$105:$DW$105,FALSE))-AP62)</f>
        <v>295</v>
      </c>
      <c r="AQ124" s="62">
        <f ca="1">MAX(0,OFFSET(Licence_IBEC,MATCH($B124,'Licence Info'!$B$40:$B$63,FALSE),MATCH(Control!AQ$101,'Licence Info'!$C$37:$DW$37,FALSE))*$C$9+OFFSET(Licence_Subst,MATCH($B124,'Licence Info'!$B$74:$B$97,FALSE),MATCH(Control!AQ$101,'Licence Info'!$C$71:$DW$71,FALSE))*$C$9+OFFSET(Licence_OIEC,MATCH($B124,'Licence Info'!$B$108:$B$131,FALSE),MATCH(Control!AQ$101,'Licence Info'!$C$105:$DW$105,FALSE))-AQ62)</f>
        <v>85.710000000000008</v>
      </c>
      <c r="AR124" s="62">
        <f ca="1">MAX(0,OFFSET(Licence_IBEC,MATCH($B124,'Licence Info'!$B$40:$B$63,FALSE),MATCH(Control!AR$101,'Licence Info'!$C$37:$DW$37,FALSE))*$C$9+OFFSET(Licence_Subst,MATCH($B124,'Licence Info'!$B$74:$B$97,FALSE),MATCH(Control!AR$101,'Licence Info'!$C$71:$DW$71,FALSE))*$C$9+OFFSET(Licence_OIEC,MATCH($B124,'Licence Info'!$B$108:$B$131,FALSE),MATCH(Control!AR$101,'Licence Info'!$C$105:$DW$105,FALSE))-AR62)</f>
        <v>85.710000000000008</v>
      </c>
      <c r="AS124" s="62">
        <f ca="1">MAX(0,OFFSET(Licence_IBEC,MATCH($B124,'Licence Info'!$B$40:$B$63,FALSE),MATCH(Control!AS$101,'Licence Info'!$C$37:$DW$37,FALSE))*$C$9+OFFSET(Licence_Subst,MATCH($B124,'Licence Info'!$B$74:$B$97,FALSE),MATCH(Control!AS$101,'Licence Info'!$C$71:$DW$71,FALSE))*$C$9+OFFSET(Licence_OIEC,MATCH($B124,'Licence Info'!$B$108:$B$131,FALSE),MATCH(Control!AS$101,'Licence Info'!$C$105:$DW$105,FALSE))-AS62)</f>
        <v>295</v>
      </c>
      <c r="AT124" s="62">
        <f ca="1">MAX(0,OFFSET(Licence_IBEC,MATCH($B124,'Licence Info'!$B$40:$B$63,FALSE),MATCH(Control!AT$101,'Licence Info'!$C$37:$DW$37,FALSE))*$C$9+OFFSET(Licence_Subst,MATCH($B124,'Licence Info'!$B$74:$B$97,FALSE),MATCH(Control!AT$101,'Licence Info'!$C$71:$DW$71,FALSE))*$C$9+OFFSET(Licence_OIEC,MATCH($B124,'Licence Info'!$B$108:$B$131,FALSE),MATCH(Control!AT$101,'Licence Info'!$C$105:$DW$105,FALSE))-AT62)</f>
        <v>295</v>
      </c>
      <c r="AU124" s="62">
        <f ca="1">MAX(0,OFFSET(Licence_IBEC,MATCH($B124,'Licence Info'!$B$40:$B$63,FALSE),MATCH(Control!AU$101,'Licence Info'!$C$37:$DW$37,FALSE))*$C$9+OFFSET(Licence_Subst,MATCH($B124,'Licence Info'!$B$74:$B$97,FALSE),MATCH(Control!AU$101,'Licence Info'!$C$71:$DW$71,FALSE))*$C$9+OFFSET(Licence_OIEC,MATCH($B124,'Licence Info'!$B$108:$B$131,FALSE),MATCH(Control!AU$101,'Licence Info'!$C$105:$DW$105,FALSE))-AU62)</f>
        <v>85.710000000000008</v>
      </c>
      <c r="AV124" s="62">
        <f ca="1">MAX(0,OFFSET(Licence_IBEC,MATCH($B124,'Licence Info'!$B$40:$B$63,FALSE),MATCH(Control!AV$101,'Licence Info'!$C$37:$DW$37,FALSE))*$C$9+OFFSET(Licence_Subst,MATCH($B124,'Licence Info'!$B$74:$B$97,FALSE),MATCH(Control!AV$101,'Licence Info'!$C$71:$DW$71,FALSE))*$C$9+OFFSET(Licence_OIEC,MATCH($B124,'Licence Info'!$B$108:$B$131,FALSE),MATCH(Control!AV$101,'Licence Info'!$C$105:$DW$105,FALSE))-AV62)</f>
        <v>85.710000000000008</v>
      </c>
      <c r="AW124" s="62">
        <f ca="1">MAX(0,OFFSET(Licence_IBEC,MATCH($B124,'Licence Info'!$B$40:$B$63,FALSE),MATCH(Control!AW$101,'Licence Info'!$C$37:$DW$37,FALSE))*$C$9+OFFSET(Licence_Subst,MATCH($B124,'Licence Info'!$B$74:$B$97,FALSE),MATCH(Control!AW$101,'Licence Info'!$C$71:$DW$71,FALSE))*$C$9+OFFSET(Licence_OIEC,MATCH($B124,'Licence Info'!$B$108:$B$131,FALSE),MATCH(Control!AW$101,'Licence Info'!$C$105:$DW$105,FALSE))-AW62)</f>
        <v>295</v>
      </c>
      <c r="AX124" s="62">
        <f ca="1">MAX(0,OFFSET(Licence_IBEC,MATCH($B124,'Licence Info'!$B$40:$B$63,FALSE),MATCH(Control!AX$101,'Licence Info'!$C$37:$DW$37,FALSE))*$C$9+OFFSET(Licence_Subst,MATCH($B124,'Licence Info'!$B$74:$B$97,FALSE),MATCH(Control!AX$101,'Licence Info'!$C$71:$DW$71,FALSE))*$C$9+OFFSET(Licence_OIEC,MATCH($B124,'Licence Info'!$B$108:$B$131,FALSE),MATCH(Control!AX$101,'Licence Info'!$C$105:$DW$105,FALSE))-AX62)</f>
        <v>295</v>
      </c>
      <c r="AY124" s="62">
        <f ca="1">MAX(0,OFFSET(Licence_IBEC,MATCH($B124,'Licence Info'!$B$40:$B$63,FALSE),MATCH(Control!AY$101,'Licence Info'!$C$37:$DW$37,FALSE))*$C$9+OFFSET(Licence_Subst,MATCH($B124,'Licence Info'!$B$74:$B$97,FALSE),MATCH(Control!AY$101,'Licence Info'!$C$71:$DW$71,FALSE))*$C$9+OFFSET(Licence_OIEC,MATCH($B124,'Licence Info'!$B$108:$B$131,FALSE),MATCH(Control!AY$101,'Licence Info'!$C$105:$DW$105,FALSE))-AY62)</f>
        <v>85.710000000000008</v>
      </c>
      <c r="AZ124" s="62">
        <f ca="1">MAX(0,OFFSET(Licence_IBEC,MATCH($B124,'Licence Info'!$B$40:$B$63,FALSE),MATCH(Control!AZ$101,'Licence Info'!$C$37:$DW$37,FALSE))*$C$9+OFFSET(Licence_Subst,MATCH($B124,'Licence Info'!$B$74:$B$97,FALSE),MATCH(Control!AZ$101,'Licence Info'!$C$71:$DW$71,FALSE))*$C$9+OFFSET(Licence_OIEC,MATCH($B124,'Licence Info'!$B$108:$B$131,FALSE),MATCH(Control!AZ$101,'Licence Info'!$C$105:$DW$105,FALSE))-AZ62)</f>
        <v>85.710000000000008</v>
      </c>
      <c r="BA124" s="62">
        <f ca="1">MAX(0,OFFSET(Licence_IBEC,MATCH($B124,'Licence Info'!$B$40:$B$63,FALSE),MATCH(Control!BA$101,'Licence Info'!$C$37:$DW$37,FALSE))*$C$9+OFFSET(Licence_Subst,MATCH($B124,'Licence Info'!$B$74:$B$97,FALSE),MATCH(Control!BA$101,'Licence Info'!$C$71:$DW$71,FALSE))*$C$9+OFFSET(Licence_OIEC,MATCH($B124,'Licence Info'!$B$108:$B$131,FALSE),MATCH(Control!BA$101,'Licence Info'!$C$105:$DW$105,FALSE))-BA62)</f>
        <v>295</v>
      </c>
      <c r="BB124" s="62">
        <f ca="1">MAX(0,OFFSET(Licence_IBEC,MATCH($B124,'Licence Info'!$B$40:$B$63,FALSE),MATCH(Control!BB$101,'Licence Info'!$C$37:$DW$37,FALSE))*$C$9+OFFSET(Licence_Subst,MATCH($B124,'Licence Info'!$B$74:$B$97,FALSE),MATCH(Control!BB$101,'Licence Info'!$C$71:$DW$71,FALSE))*$C$9+OFFSET(Licence_OIEC,MATCH($B124,'Licence Info'!$B$108:$B$131,FALSE),MATCH(Control!BB$101,'Licence Info'!$C$105:$DW$105,FALSE))-BB62)</f>
        <v>295</v>
      </c>
      <c r="BC124" s="62">
        <f ca="1">MAX(0,OFFSET(Licence_IBEC,MATCH($B124,'Licence Info'!$B$40:$B$63,FALSE),MATCH(Control!BC$101,'Licence Info'!$C$37:$DW$37,FALSE))*$C$9+OFFSET(Licence_Subst,MATCH($B124,'Licence Info'!$B$74:$B$97,FALSE),MATCH(Control!BC$101,'Licence Info'!$C$71:$DW$71,FALSE))*$C$9+OFFSET(Licence_OIEC,MATCH($B124,'Licence Info'!$B$108:$B$131,FALSE),MATCH(Control!BC$101,'Licence Info'!$C$105:$DW$105,FALSE))-BC62)</f>
        <v>85.710000000000008</v>
      </c>
      <c r="BD124" s="62">
        <f ca="1">MAX(0,OFFSET(Licence_IBEC,MATCH($B124,'Licence Info'!$B$40:$B$63,FALSE),MATCH(Control!BD$101,'Licence Info'!$C$37:$DW$37,FALSE))*$C$9+OFFSET(Licence_Subst,MATCH($B124,'Licence Info'!$B$74:$B$97,FALSE),MATCH(Control!BD$101,'Licence Info'!$C$71:$DW$71,FALSE))*$C$9+OFFSET(Licence_OIEC,MATCH($B124,'Licence Info'!$B$108:$B$131,FALSE),MATCH(Control!BD$101,'Licence Info'!$C$105:$DW$105,FALSE))-BD62)</f>
        <v>85.710000000000008</v>
      </c>
      <c r="BE124" s="62">
        <f ca="1">MAX(0,OFFSET(Licence_IBEC,MATCH($B124,'Licence Info'!$B$40:$B$63,FALSE),MATCH(Control!BE$101,'Licence Info'!$C$37:$DW$37,FALSE))*$C$9+OFFSET(Licence_Subst,MATCH($B124,'Licence Info'!$B$74:$B$97,FALSE),MATCH(Control!BE$101,'Licence Info'!$C$71:$DW$71,FALSE))*$C$9+OFFSET(Licence_OIEC,MATCH($B124,'Licence Info'!$B$108:$B$131,FALSE),MATCH(Control!BE$101,'Licence Info'!$C$105:$DW$105,FALSE))-BE62)</f>
        <v>295</v>
      </c>
      <c r="BF124" s="62">
        <f ca="1">MAX(0,OFFSET(Licence_IBEC,MATCH($B124,'Licence Info'!$B$40:$B$63,FALSE),MATCH(Control!BF$101,'Licence Info'!$C$37:$DW$37,FALSE))*$C$9+OFFSET(Licence_Subst,MATCH($B124,'Licence Info'!$B$74:$B$97,FALSE),MATCH(Control!BF$101,'Licence Info'!$C$71:$DW$71,FALSE))*$C$9+OFFSET(Licence_OIEC,MATCH($B124,'Licence Info'!$B$108:$B$131,FALSE),MATCH(Control!BF$101,'Licence Info'!$C$105:$DW$105,FALSE))-BF62)</f>
        <v>295</v>
      </c>
      <c r="BG124" s="62">
        <f ca="1">MAX(0,OFFSET(Licence_IBEC,MATCH($B124,'Licence Info'!$B$40:$B$63,FALSE),MATCH(Control!BG$101,'Licence Info'!$C$37:$DW$37,FALSE))*$C$9+OFFSET(Licence_Subst,MATCH($B124,'Licence Info'!$B$74:$B$97,FALSE),MATCH(Control!BG$101,'Licence Info'!$C$71:$DW$71,FALSE))*$C$9+OFFSET(Licence_OIEC,MATCH($B124,'Licence Info'!$B$108:$B$131,FALSE),MATCH(Control!BG$101,'Licence Info'!$C$105:$DW$105,FALSE))-BG62)</f>
        <v>85.710000000000008</v>
      </c>
      <c r="BH124" s="62">
        <f ca="1">MAX(0,OFFSET(Licence_IBEC,MATCH($B124,'Licence Info'!$B$40:$B$63,FALSE),MATCH(Control!BH$101,'Licence Info'!$C$37:$DW$37,FALSE))*$C$9+OFFSET(Licence_Subst,MATCH($B124,'Licence Info'!$B$74:$B$97,FALSE),MATCH(Control!BH$101,'Licence Info'!$C$71:$DW$71,FALSE))*$C$9+OFFSET(Licence_OIEC,MATCH($B124,'Licence Info'!$B$108:$B$131,FALSE),MATCH(Control!BH$101,'Licence Info'!$C$105:$DW$105,FALSE))-BH62)</f>
        <v>85.710000000000008</v>
      </c>
      <c r="BI124" s="62">
        <f ca="1">MAX(0,OFFSET(Licence_IBEC,MATCH($B124,'Licence Info'!$B$40:$B$63,FALSE),MATCH(Control!BI$101,'Licence Info'!$C$37:$DW$37,FALSE))*$C$9+OFFSET(Licence_Subst,MATCH($B124,'Licence Info'!$B$74:$B$97,FALSE),MATCH(Control!BI$101,'Licence Info'!$C$71:$DW$71,FALSE))*$C$9+OFFSET(Licence_OIEC,MATCH($B124,'Licence Info'!$B$108:$B$131,FALSE),MATCH(Control!BI$101,'Licence Info'!$C$105:$DW$105,FALSE))-BI62)</f>
        <v>295</v>
      </c>
      <c r="BJ124" s="62">
        <f ca="1">MAX(0,OFFSET(Licence_IBEC,MATCH($B124,'Licence Info'!$B$40:$B$63,FALSE),MATCH(Control!BJ$101,'Licence Info'!$C$37:$DW$37,FALSE))*$C$9+OFFSET(Licence_Subst,MATCH($B124,'Licence Info'!$B$74:$B$97,FALSE),MATCH(Control!BJ$101,'Licence Info'!$C$71:$DW$71,FALSE))*$C$9+OFFSET(Licence_OIEC,MATCH($B124,'Licence Info'!$B$108:$B$131,FALSE),MATCH(Control!BJ$101,'Licence Info'!$C$105:$DW$105,FALSE))-BJ62)</f>
        <v>295</v>
      </c>
      <c r="BK124" s="62">
        <f ca="1">MAX(0,OFFSET(Licence_IBEC,MATCH($B124,'Licence Info'!$B$40:$B$63,FALSE),MATCH(Control!BK$101,'Licence Info'!$C$37:$DW$37,FALSE))*$C$9+OFFSET(Licence_Subst,MATCH($B124,'Licence Info'!$B$74:$B$97,FALSE),MATCH(Control!BK$101,'Licence Info'!$C$71:$DW$71,FALSE))*$C$9+OFFSET(Licence_OIEC,MATCH($B124,'Licence Info'!$B$108:$B$131,FALSE),MATCH(Control!BK$101,'Licence Info'!$C$105:$DW$105,FALSE))-BK62)</f>
        <v>315</v>
      </c>
    </row>
    <row r="125" spans="2:63" x14ac:dyDescent="0.2">
      <c r="B125" s="23" t="s">
        <v>100</v>
      </c>
      <c r="C125" s="62">
        <f ca="1">MAX(0,OFFSET(Licence_IBEC,MATCH($B125,'Licence Info'!$B$40:$B$63,FALSE),MATCH(Control!C$101,'Licence Info'!$C$37:$DW$37,FALSE))*$C$9+OFFSET(Licence_Subst,MATCH($B125,'Licence Info'!$B$74:$B$97,FALSE),MATCH(Control!C$101,'Licence Info'!$C$71:$DW$71,FALSE))*$C$9+OFFSET(Licence_OIEC,MATCH($B125,'Licence Info'!$B$108:$B$131,FALSE),MATCH(Control!C$101,'Licence Info'!$C$105:$DW$105,FALSE))-C63)</f>
        <v>0</v>
      </c>
      <c r="D125" s="62">
        <f ca="1">MAX(0,OFFSET(Licence_IBEC,MATCH($B125,'Licence Info'!$B$40:$B$63,FALSE),MATCH(Control!D$101,'Licence Info'!$C$37:$DW$37,FALSE))*$C$9+OFFSET(Licence_Subst,MATCH($B125,'Licence Info'!$B$74:$B$97,FALSE),MATCH(Control!D$101,'Licence Info'!$C$71:$DW$71,FALSE))*$C$9+OFFSET(Licence_OIEC,MATCH($B125,'Licence Info'!$B$108:$B$131,FALSE),MATCH(Control!D$101,'Licence Info'!$C$105:$DW$105,FALSE))-D63)</f>
        <v>0</v>
      </c>
      <c r="E125" s="62">
        <f ca="1">MAX(0,OFFSET(Licence_IBEC,MATCH($B125,'Licence Info'!$B$40:$B$63,FALSE),MATCH(Control!E$101,'Licence Info'!$C$37:$DW$37,FALSE))*$C$9+OFFSET(Licence_Subst,MATCH($B125,'Licence Info'!$B$74:$B$97,FALSE),MATCH(Control!E$101,'Licence Info'!$C$71:$DW$71,FALSE))*$C$9+OFFSET(Licence_OIEC,MATCH($B125,'Licence Info'!$B$108:$B$131,FALSE),MATCH(Control!E$101,'Licence Info'!$C$105:$DW$105,FALSE))-E63)</f>
        <v>0</v>
      </c>
      <c r="F125" s="62">
        <f ca="1">MAX(0,OFFSET(Licence_IBEC,MATCH($B125,'Licence Info'!$B$40:$B$63,FALSE),MATCH(Control!F$101,'Licence Info'!$C$37:$DW$37,FALSE))*$C$9+OFFSET(Licence_Subst,MATCH($B125,'Licence Info'!$B$74:$B$97,FALSE),MATCH(Control!F$101,'Licence Info'!$C$71:$DW$71,FALSE))*$C$9+OFFSET(Licence_OIEC,MATCH($B125,'Licence Info'!$B$108:$B$131,FALSE),MATCH(Control!F$101,'Licence Info'!$C$105:$DW$105,FALSE))-F63)</f>
        <v>0</v>
      </c>
      <c r="G125" s="62">
        <f ca="1">MAX(0,OFFSET(Licence_IBEC,MATCH($B125,'Licence Info'!$B$40:$B$63,FALSE),MATCH(Control!G$101,'Licence Info'!$C$37:$DW$37,FALSE))*$C$9+OFFSET(Licence_Subst,MATCH($B125,'Licence Info'!$B$74:$B$97,FALSE),MATCH(Control!G$101,'Licence Info'!$C$71:$DW$71,FALSE))*$C$9+OFFSET(Licence_OIEC,MATCH($B125,'Licence Info'!$B$108:$B$131,FALSE),MATCH(Control!G$101,'Licence Info'!$C$105:$DW$105,FALSE))-G63)</f>
        <v>0</v>
      </c>
      <c r="H125" s="62">
        <f ca="1">MAX(0,OFFSET(Licence_IBEC,MATCH($B125,'Licence Info'!$B$40:$B$63,FALSE),MATCH(Control!H$101,'Licence Info'!$C$37:$DW$37,FALSE))*$C$9+OFFSET(Licence_Subst,MATCH($B125,'Licence Info'!$B$74:$B$97,FALSE),MATCH(Control!H$101,'Licence Info'!$C$71:$DW$71,FALSE))*$C$9+OFFSET(Licence_OIEC,MATCH($B125,'Licence Info'!$B$108:$B$131,FALSE),MATCH(Control!H$101,'Licence Info'!$C$105:$DW$105,FALSE))-H63)</f>
        <v>0</v>
      </c>
      <c r="I125" s="62">
        <f ca="1">MAX(0,OFFSET(Licence_IBEC,MATCH($B125,'Licence Info'!$B$40:$B$63,FALSE),MATCH(Control!I$101,'Licence Info'!$C$37:$DW$37,FALSE))*$C$9+OFFSET(Licence_Subst,MATCH($B125,'Licence Info'!$B$74:$B$97,FALSE),MATCH(Control!I$101,'Licence Info'!$C$71:$DW$71,FALSE))*$C$9+OFFSET(Licence_OIEC,MATCH($B125,'Licence Info'!$B$108:$B$131,FALSE),MATCH(Control!I$101,'Licence Info'!$C$105:$DW$105,FALSE))-I63)</f>
        <v>0</v>
      </c>
      <c r="J125" s="62">
        <f ca="1">MAX(0,OFFSET(Licence_IBEC,MATCH($B125,'Licence Info'!$B$40:$B$63,FALSE),MATCH(Control!J$101,'Licence Info'!$C$37:$DW$37,FALSE))*$C$9+OFFSET(Licence_Subst,MATCH($B125,'Licence Info'!$B$74:$B$97,FALSE),MATCH(Control!J$101,'Licence Info'!$C$71:$DW$71,FALSE))*$C$9+OFFSET(Licence_OIEC,MATCH($B125,'Licence Info'!$B$108:$B$131,FALSE),MATCH(Control!J$101,'Licence Info'!$C$105:$DW$105,FALSE))-J63)</f>
        <v>0</v>
      </c>
      <c r="K125" s="62">
        <f ca="1">MAX(0,OFFSET(Licence_IBEC,MATCH($B125,'Licence Info'!$B$40:$B$63,FALSE),MATCH(Control!K$101,'Licence Info'!$C$37:$DW$37,FALSE))*$C$9+OFFSET(Licence_Subst,MATCH($B125,'Licence Info'!$B$74:$B$97,FALSE),MATCH(Control!K$101,'Licence Info'!$C$71:$DW$71,FALSE))*$C$9+OFFSET(Licence_OIEC,MATCH($B125,'Licence Info'!$B$108:$B$131,FALSE),MATCH(Control!K$101,'Licence Info'!$C$105:$DW$105,FALSE))-K63)</f>
        <v>0</v>
      </c>
      <c r="L125" s="62">
        <f ca="1">MAX(0,OFFSET(Licence_IBEC,MATCH($B125,'Licence Info'!$B$40:$B$63,FALSE),MATCH(Control!L$101,'Licence Info'!$C$37:$DW$37,FALSE))*$C$9+OFFSET(Licence_Subst,MATCH($B125,'Licence Info'!$B$74:$B$97,FALSE),MATCH(Control!L$101,'Licence Info'!$C$71:$DW$71,FALSE))*$C$9+OFFSET(Licence_OIEC,MATCH($B125,'Licence Info'!$B$108:$B$131,FALSE),MATCH(Control!L$101,'Licence Info'!$C$105:$DW$105,FALSE))-L63)</f>
        <v>0</v>
      </c>
      <c r="M125" s="62">
        <f ca="1">MAX(0,OFFSET(Licence_IBEC,MATCH($B125,'Licence Info'!$B$40:$B$63,FALSE),MATCH(Control!M$101,'Licence Info'!$C$37:$DW$37,FALSE))*$C$9+OFFSET(Licence_Subst,MATCH($B125,'Licence Info'!$B$74:$B$97,FALSE),MATCH(Control!M$101,'Licence Info'!$C$71:$DW$71,FALSE))*$C$9+OFFSET(Licence_OIEC,MATCH($B125,'Licence Info'!$B$108:$B$131,FALSE),MATCH(Control!M$101,'Licence Info'!$C$105:$DW$105,FALSE))-M63)</f>
        <v>0</v>
      </c>
      <c r="N125" s="62">
        <f ca="1">MAX(0,OFFSET(Licence_IBEC,MATCH($B125,'Licence Info'!$B$40:$B$63,FALSE),MATCH(Control!N$101,'Licence Info'!$C$37:$DW$37,FALSE))*$C$9+OFFSET(Licence_Subst,MATCH($B125,'Licence Info'!$B$74:$B$97,FALSE),MATCH(Control!N$101,'Licence Info'!$C$71:$DW$71,FALSE))*$C$9+OFFSET(Licence_OIEC,MATCH($B125,'Licence Info'!$B$108:$B$131,FALSE),MATCH(Control!N$101,'Licence Info'!$C$105:$DW$105,FALSE))-N63)</f>
        <v>0</v>
      </c>
      <c r="O125" s="62">
        <f ca="1">MAX(0,OFFSET(Licence_IBEC,MATCH($B125,'Licence Info'!$B$40:$B$63,FALSE),MATCH(Control!O$101,'Licence Info'!$C$37:$DW$37,FALSE))*$C$9+OFFSET(Licence_Subst,MATCH($B125,'Licence Info'!$B$74:$B$97,FALSE),MATCH(Control!O$101,'Licence Info'!$C$71:$DW$71,FALSE))*$C$9+OFFSET(Licence_OIEC,MATCH($B125,'Licence Info'!$B$108:$B$131,FALSE),MATCH(Control!O$101,'Licence Info'!$C$105:$DW$105,FALSE))-O63)</f>
        <v>0</v>
      </c>
      <c r="P125" s="62">
        <f ca="1">MAX(0,OFFSET(Licence_IBEC,MATCH($B125,'Licence Info'!$B$40:$B$63,FALSE),MATCH(Control!P$101,'Licence Info'!$C$37:$DW$37,FALSE))*$C$9+OFFSET(Licence_Subst,MATCH($B125,'Licence Info'!$B$74:$B$97,FALSE),MATCH(Control!P$101,'Licence Info'!$C$71:$DW$71,FALSE))*$C$9+OFFSET(Licence_OIEC,MATCH($B125,'Licence Info'!$B$108:$B$131,FALSE),MATCH(Control!P$101,'Licence Info'!$C$105:$DW$105,FALSE))-P63)</f>
        <v>0</v>
      </c>
      <c r="Q125" s="62">
        <f ca="1">MAX(0,OFFSET(Licence_IBEC,MATCH($B125,'Licence Info'!$B$40:$B$63,FALSE),MATCH(Control!Q$101,'Licence Info'!$C$37:$DW$37,FALSE))*$C$9+OFFSET(Licence_Subst,MATCH($B125,'Licence Info'!$B$74:$B$97,FALSE),MATCH(Control!Q$101,'Licence Info'!$C$71:$DW$71,FALSE))*$C$9+OFFSET(Licence_OIEC,MATCH($B125,'Licence Info'!$B$108:$B$131,FALSE),MATCH(Control!Q$101,'Licence Info'!$C$105:$DW$105,FALSE))-Q63)</f>
        <v>0</v>
      </c>
      <c r="R125" s="62">
        <f ca="1">MAX(0,OFFSET(Licence_IBEC,MATCH($B125,'Licence Info'!$B$40:$B$63,FALSE),MATCH(Control!R$101,'Licence Info'!$C$37:$DW$37,FALSE))*$C$9+OFFSET(Licence_Subst,MATCH($B125,'Licence Info'!$B$74:$B$97,FALSE),MATCH(Control!R$101,'Licence Info'!$C$71:$DW$71,FALSE))*$C$9+OFFSET(Licence_OIEC,MATCH($B125,'Licence Info'!$B$108:$B$131,FALSE),MATCH(Control!R$101,'Licence Info'!$C$105:$DW$105,FALSE))-R63)</f>
        <v>0</v>
      </c>
      <c r="S125" s="62">
        <f ca="1">MAX(0,OFFSET(Licence_IBEC,MATCH($B125,'Licence Info'!$B$40:$B$63,FALSE),MATCH(Control!S$101,'Licence Info'!$C$37:$DW$37,FALSE))*$C$9+OFFSET(Licence_Subst,MATCH($B125,'Licence Info'!$B$74:$B$97,FALSE),MATCH(Control!S$101,'Licence Info'!$C$71:$DW$71,FALSE))*$C$9+OFFSET(Licence_OIEC,MATCH($B125,'Licence Info'!$B$108:$B$131,FALSE),MATCH(Control!S$101,'Licence Info'!$C$105:$DW$105,FALSE))-S63)</f>
        <v>0</v>
      </c>
      <c r="T125" s="62">
        <f ca="1">MAX(0,OFFSET(Licence_IBEC,MATCH($B125,'Licence Info'!$B$40:$B$63,FALSE),MATCH(Control!T$101,'Licence Info'!$C$37:$DW$37,FALSE))*$C$9+OFFSET(Licence_Subst,MATCH($B125,'Licence Info'!$B$74:$B$97,FALSE),MATCH(Control!T$101,'Licence Info'!$C$71:$DW$71,FALSE))*$C$9+OFFSET(Licence_OIEC,MATCH($B125,'Licence Info'!$B$108:$B$131,FALSE),MATCH(Control!T$101,'Licence Info'!$C$105:$DW$105,FALSE))-T63)</f>
        <v>0</v>
      </c>
      <c r="U125" s="62">
        <f ca="1">MAX(0,OFFSET(Licence_IBEC,MATCH($B125,'Licence Info'!$B$40:$B$63,FALSE),MATCH(Control!U$101,'Licence Info'!$C$37:$DW$37,FALSE))*$C$9+OFFSET(Licence_Subst,MATCH($B125,'Licence Info'!$B$74:$B$97,FALSE),MATCH(Control!U$101,'Licence Info'!$C$71:$DW$71,FALSE))*$C$9+OFFSET(Licence_OIEC,MATCH($B125,'Licence Info'!$B$108:$B$131,FALSE),MATCH(Control!U$101,'Licence Info'!$C$105:$DW$105,FALSE))-U63)</f>
        <v>0</v>
      </c>
      <c r="V125" s="62">
        <f ca="1">MAX(0,OFFSET(Licence_IBEC,MATCH($B125,'Licence Info'!$B$40:$B$63,FALSE),MATCH(Control!V$101,'Licence Info'!$C$37:$DW$37,FALSE))*$C$9+OFFSET(Licence_Subst,MATCH($B125,'Licence Info'!$B$74:$B$97,FALSE),MATCH(Control!V$101,'Licence Info'!$C$71:$DW$71,FALSE))*$C$9+OFFSET(Licence_OIEC,MATCH($B125,'Licence Info'!$B$108:$B$131,FALSE),MATCH(Control!V$101,'Licence Info'!$C$105:$DW$105,FALSE))-V63)</f>
        <v>0</v>
      </c>
      <c r="W125" s="62">
        <f ca="1">MAX(0,OFFSET(Licence_IBEC,MATCH($B125,'Licence Info'!$B$40:$B$63,FALSE),MATCH(Control!W$101,'Licence Info'!$C$37:$DW$37,FALSE))*$C$9+OFFSET(Licence_Subst,MATCH($B125,'Licence Info'!$B$74:$B$97,FALSE),MATCH(Control!W$101,'Licence Info'!$C$71:$DW$71,FALSE))*$C$9+OFFSET(Licence_OIEC,MATCH($B125,'Licence Info'!$B$108:$B$131,FALSE),MATCH(Control!W$101,'Licence Info'!$C$105:$DW$105,FALSE))-W63)</f>
        <v>0</v>
      </c>
      <c r="X125" s="62">
        <f ca="1">MAX(0,OFFSET(Licence_IBEC,MATCH($B125,'Licence Info'!$B$40:$B$63,FALSE),MATCH(Control!X$101,'Licence Info'!$C$37:$DW$37,FALSE))*$C$9+OFFSET(Licence_Subst,MATCH($B125,'Licence Info'!$B$74:$B$97,FALSE),MATCH(Control!X$101,'Licence Info'!$C$71:$DW$71,FALSE))*$C$9+OFFSET(Licence_OIEC,MATCH($B125,'Licence Info'!$B$108:$B$131,FALSE),MATCH(Control!X$101,'Licence Info'!$C$105:$DW$105,FALSE))-X63)</f>
        <v>0</v>
      </c>
      <c r="Y125" s="62">
        <f ca="1">MAX(0,OFFSET(Licence_IBEC,MATCH($B125,'Licence Info'!$B$40:$B$63,FALSE),MATCH(Control!Y$101,'Licence Info'!$C$37:$DW$37,FALSE))*$C$9+OFFSET(Licence_Subst,MATCH($B125,'Licence Info'!$B$74:$B$97,FALSE),MATCH(Control!Y$101,'Licence Info'!$C$71:$DW$71,FALSE))*$C$9+OFFSET(Licence_OIEC,MATCH($B125,'Licence Info'!$B$108:$B$131,FALSE),MATCH(Control!Y$101,'Licence Info'!$C$105:$DW$105,FALSE))-Y63)</f>
        <v>81</v>
      </c>
      <c r="Z125" s="62">
        <f ca="1">MAX(0,OFFSET(Licence_IBEC,MATCH($B125,'Licence Info'!$B$40:$B$63,FALSE),MATCH(Control!Z$101,'Licence Info'!$C$37:$DW$37,FALSE))*$C$9+OFFSET(Licence_Subst,MATCH($B125,'Licence Info'!$B$74:$B$97,FALSE),MATCH(Control!Z$101,'Licence Info'!$C$71:$DW$71,FALSE))*$C$9+OFFSET(Licence_OIEC,MATCH($B125,'Licence Info'!$B$108:$B$131,FALSE),MATCH(Control!Z$101,'Licence Info'!$C$105:$DW$105,FALSE))-Z63)</f>
        <v>81</v>
      </c>
      <c r="AA125" s="62">
        <f ca="1">MAX(0,OFFSET(Licence_IBEC,MATCH($B125,'Licence Info'!$B$40:$B$63,FALSE),MATCH(Control!AA$101,'Licence Info'!$C$37:$DW$37,FALSE))*$C$9+OFFSET(Licence_Subst,MATCH($B125,'Licence Info'!$B$74:$B$97,FALSE),MATCH(Control!AA$101,'Licence Info'!$C$71:$DW$71,FALSE))*$C$9+OFFSET(Licence_OIEC,MATCH($B125,'Licence Info'!$B$108:$B$131,FALSE),MATCH(Control!AA$101,'Licence Info'!$C$105:$DW$105,FALSE))-AA63)</f>
        <v>81</v>
      </c>
      <c r="AB125" s="62">
        <f ca="1">MAX(0,OFFSET(Licence_IBEC,MATCH($B125,'Licence Info'!$B$40:$B$63,FALSE),MATCH(Control!AB$101,'Licence Info'!$C$37:$DW$37,FALSE))*$C$9+OFFSET(Licence_Subst,MATCH($B125,'Licence Info'!$B$74:$B$97,FALSE),MATCH(Control!AB$101,'Licence Info'!$C$71:$DW$71,FALSE))*$C$9+OFFSET(Licence_OIEC,MATCH($B125,'Licence Info'!$B$108:$B$131,FALSE),MATCH(Control!AB$101,'Licence Info'!$C$105:$DW$105,FALSE))-AB63)</f>
        <v>81</v>
      </c>
      <c r="AC125" s="62">
        <f ca="1">MAX(0,OFFSET(Licence_IBEC,MATCH($B125,'Licence Info'!$B$40:$B$63,FALSE),MATCH(Control!AC$101,'Licence Info'!$C$37:$DW$37,FALSE))*$C$9+OFFSET(Licence_Subst,MATCH($B125,'Licence Info'!$B$74:$B$97,FALSE),MATCH(Control!AC$101,'Licence Info'!$C$71:$DW$71,FALSE))*$C$9+OFFSET(Licence_OIEC,MATCH($B125,'Licence Info'!$B$108:$B$131,FALSE),MATCH(Control!AC$101,'Licence Info'!$C$105:$DW$105,FALSE))-AC63)</f>
        <v>81</v>
      </c>
      <c r="AD125" s="62">
        <f ca="1">MAX(0,OFFSET(Licence_IBEC,MATCH($B125,'Licence Info'!$B$40:$B$63,FALSE),MATCH(Control!AD$101,'Licence Info'!$C$37:$DW$37,FALSE))*$C$9+OFFSET(Licence_Subst,MATCH($B125,'Licence Info'!$B$74:$B$97,FALSE),MATCH(Control!AD$101,'Licence Info'!$C$71:$DW$71,FALSE))*$C$9+OFFSET(Licence_OIEC,MATCH($B125,'Licence Info'!$B$108:$B$131,FALSE),MATCH(Control!AD$101,'Licence Info'!$C$105:$DW$105,FALSE))-AD63)</f>
        <v>81</v>
      </c>
      <c r="AE125" s="62">
        <f ca="1">MAX(0,OFFSET(Licence_IBEC,MATCH($B125,'Licence Info'!$B$40:$B$63,FALSE),MATCH(Control!AE$101,'Licence Info'!$C$37:$DW$37,FALSE))*$C$9+OFFSET(Licence_Subst,MATCH($B125,'Licence Info'!$B$74:$B$97,FALSE),MATCH(Control!AE$101,'Licence Info'!$C$71:$DW$71,FALSE))*$C$9+OFFSET(Licence_OIEC,MATCH($B125,'Licence Info'!$B$108:$B$131,FALSE),MATCH(Control!AE$101,'Licence Info'!$C$105:$DW$105,FALSE))-AE63)</f>
        <v>81</v>
      </c>
      <c r="AF125" s="62">
        <f ca="1">MAX(0,OFFSET(Licence_IBEC,MATCH($B125,'Licence Info'!$B$40:$B$63,FALSE),MATCH(Control!AF$101,'Licence Info'!$C$37:$DW$37,FALSE))*$C$9+OFFSET(Licence_Subst,MATCH($B125,'Licence Info'!$B$74:$B$97,FALSE),MATCH(Control!AF$101,'Licence Info'!$C$71:$DW$71,FALSE))*$C$9+OFFSET(Licence_OIEC,MATCH($B125,'Licence Info'!$B$108:$B$131,FALSE),MATCH(Control!AF$101,'Licence Info'!$C$105:$DW$105,FALSE))-AF63)</f>
        <v>81</v>
      </c>
      <c r="AG125" s="62">
        <f ca="1">MAX(0,OFFSET(Licence_IBEC,MATCH($B125,'Licence Info'!$B$40:$B$63,FALSE),MATCH(Control!AG$101,'Licence Info'!$C$37:$DW$37,FALSE))*$C$9+OFFSET(Licence_Subst,MATCH($B125,'Licence Info'!$B$74:$B$97,FALSE),MATCH(Control!AG$101,'Licence Info'!$C$71:$DW$71,FALSE))*$C$9+OFFSET(Licence_OIEC,MATCH($B125,'Licence Info'!$B$108:$B$131,FALSE),MATCH(Control!AG$101,'Licence Info'!$C$105:$DW$105,FALSE))-AG63)</f>
        <v>81</v>
      </c>
      <c r="AH125" s="62">
        <f ca="1">MAX(0,OFFSET(Licence_IBEC,MATCH($B125,'Licence Info'!$B$40:$B$63,FALSE),MATCH(Control!AH$101,'Licence Info'!$C$37:$DW$37,FALSE))*$C$9+OFFSET(Licence_Subst,MATCH($B125,'Licence Info'!$B$74:$B$97,FALSE),MATCH(Control!AH$101,'Licence Info'!$C$71:$DW$71,FALSE))*$C$9+OFFSET(Licence_OIEC,MATCH($B125,'Licence Info'!$B$108:$B$131,FALSE),MATCH(Control!AH$101,'Licence Info'!$C$105:$DW$105,FALSE))-AH63)</f>
        <v>81</v>
      </c>
      <c r="AI125" s="62">
        <f ca="1">MAX(0,OFFSET(Licence_IBEC,MATCH($B125,'Licence Info'!$B$40:$B$63,FALSE),MATCH(Control!AI$101,'Licence Info'!$C$37:$DW$37,FALSE))*$C$9+OFFSET(Licence_Subst,MATCH($B125,'Licence Info'!$B$74:$B$97,FALSE),MATCH(Control!AI$101,'Licence Info'!$C$71:$DW$71,FALSE))*$C$9+OFFSET(Licence_OIEC,MATCH($B125,'Licence Info'!$B$108:$B$131,FALSE),MATCH(Control!AI$101,'Licence Info'!$C$105:$DW$105,FALSE))-AI63)</f>
        <v>81</v>
      </c>
      <c r="AJ125" s="62">
        <f ca="1">MAX(0,OFFSET(Licence_IBEC,MATCH($B125,'Licence Info'!$B$40:$B$63,FALSE),MATCH(Control!AJ$101,'Licence Info'!$C$37:$DW$37,FALSE))*$C$9+OFFSET(Licence_Subst,MATCH($B125,'Licence Info'!$B$74:$B$97,FALSE),MATCH(Control!AJ$101,'Licence Info'!$C$71:$DW$71,FALSE))*$C$9+OFFSET(Licence_OIEC,MATCH($B125,'Licence Info'!$B$108:$B$131,FALSE),MATCH(Control!AJ$101,'Licence Info'!$C$105:$DW$105,FALSE))-AJ63)</f>
        <v>81</v>
      </c>
      <c r="AK125" s="62">
        <f ca="1">MAX(0,OFFSET(Licence_IBEC,MATCH($B125,'Licence Info'!$B$40:$B$63,FALSE),MATCH(Control!AK$101,'Licence Info'!$C$37:$DW$37,FALSE))*$C$9+OFFSET(Licence_Subst,MATCH($B125,'Licence Info'!$B$74:$B$97,FALSE),MATCH(Control!AK$101,'Licence Info'!$C$71:$DW$71,FALSE))*$C$9+OFFSET(Licence_OIEC,MATCH($B125,'Licence Info'!$B$108:$B$131,FALSE),MATCH(Control!AK$101,'Licence Info'!$C$105:$DW$105,FALSE))-AK63)</f>
        <v>81</v>
      </c>
      <c r="AL125" s="62">
        <f ca="1">MAX(0,OFFSET(Licence_IBEC,MATCH($B125,'Licence Info'!$B$40:$B$63,FALSE),MATCH(Control!AL$101,'Licence Info'!$C$37:$DW$37,FALSE))*$C$9+OFFSET(Licence_Subst,MATCH($B125,'Licence Info'!$B$74:$B$97,FALSE),MATCH(Control!AL$101,'Licence Info'!$C$71:$DW$71,FALSE))*$C$9+OFFSET(Licence_OIEC,MATCH($B125,'Licence Info'!$B$108:$B$131,FALSE),MATCH(Control!AL$101,'Licence Info'!$C$105:$DW$105,FALSE))-AL63)</f>
        <v>81</v>
      </c>
      <c r="AM125" s="62">
        <f ca="1">MAX(0,OFFSET(Licence_IBEC,MATCH($B125,'Licence Info'!$B$40:$B$63,FALSE),MATCH(Control!AM$101,'Licence Info'!$C$37:$DW$37,FALSE))*$C$9+OFFSET(Licence_Subst,MATCH($B125,'Licence Info'!$B$74:$B$97,FALSE),MATCH(Control!AM$101,'Licence Info'!$C$71:$DW$71,FALSE))*$C$9+OFFSET(Licence_OIEC,MATCH($B125,'Licence Info'!$B$108:$B$131,FALSE),MATCH(Control!AM$101,'Licence Info'!$C$105:$DW$105,FALSE))-AM63)</f>
        <v>81</v>
      </c>
      <c r="AN125" s="62">
        <f ca="1">MAX(0,OFFSET(Licence_IBEC,MATCH($B125,'Licence Info'!$B$40:$B$63,FALSE),MATCH(Control!AN$101,'Licence Info'!$C$37:$DW$37,FALSE))*$C$9+OFFSET(Licence_Subst,MATCH($B125,'Licence Info'!$B$74:$B$97,FALSE),MATCH(Control!AN$101,'Licence Info'!$C$71:$DW$71,FALSE))*$C$9+OFFSET(Licence_OIEC,MATCH($B125,'Licence Info'!$B$108:$B$131,FALSE),MATCH(Control!AN$101,'Licence Info'!$C$105:$DW$105,FALSE))-AN63)</f>
        <v>81</v>
      </c>
      <c r="AO125" s="62">
        <f ca="1">MAX(0,OFFSET(Licence_IBEC,MATCH($B125,'Licence Info'!$B$40:$B$63,FALSE),MATCH(Control!AO$101,'Licence Info'!$C$37:$DW$37,FALSE))*$C$9+OFFSET(Licence_Subst,MATCH($B125,'Licence Info'!$B$74:$B$97,FALSE),MATCH(Control!AO$101,'Licence Info'!$C$71:$DW$71,FALSE))*$C$9+OFFSET(Licence_OIEC,MATCH($B125,'Licence Info'!$B$108:$B$131,FALSE),MATCH(Control!AO$101,'Licence Info'!$C$105:$DW$105,FALSE))-AO63)</f>
        <v>81</v>
      </c>
      <c r="AP125" s="62">
        <f ca="1">MAX(0,OFFSET(Licence_IBEC,MATCH($B125,'Licence Info'!$B$40:$B$63,FALSE),MATCH(Control!AP$101,'Licence Info'!$C$37:$DW$37,FALSE))*$C$9+OFFSET(Licence_Subst,MATCH($B125,'Licence Info'!$B$74:$B$97,FALSE),MATCH(Control!AP$101,'Licence Info'!$C$71:$DW$71,FALSE))*$C$9+OFFSET(Licence_OIEC,MATCH($B125,'Licence Info'!$B$108:$B$131,FALSE),MATCH(Control!AP$101,'Licence Info'!$C$105:$DW$105,FALSE))-AP63)</f>
        <v>81</v>
      </c>
      <c r="AQ125" s="62">
        <f ca="1">MAX(0,OFFSET(Licence_IBEC,MATCH($B125,'Licence Info'!$B$40:$B$63,FALSE),MATCH(Control!AQ$101,'Licence Info'!$C$37:$DW$37,FALSE))*$C$9+OFFSET(Licence_Subst,MATCH($B125,'Licence Info'!$B$74:$B$97,FALSE),MATCH(Control!AQ$101,'Licence Info'!$C$71:$DW$71,FALSE))*$C$9+OFFSET(Licence_OIEC,MATCH($B125,'Licence Info'!$B$108:$B$131,FALSE),MATCH(Control!AQ$101,'Licence Info'!$C$105:$DW$105,FALSE))-AQ63)</f>
        <v>81</v>
      </c>
      <c r="AR125" s="62">
        <f ca="1">MAX(0,OFFSET(Licence_IBEC,MATCH($B125,'Licence Info'!$B$40:$B$63,FALSE),MATCH(Control!AR$101,'Licence Info'!$C$37:$DW$37,FALSE))*$C$9+OFFSET(Licence_Subst,MATCH($B125,'Licence Info'!$B$74:$B$97,FALSE),MATCH(Control!AR$101,'Licence Info'!$C$71:$DW$71,FALSE))*$C$9+OFFSET(Licence_OIEC,MATCH($B125,'Licence Info'!$B$108:$B$131,FALSE),MATCH(Control!AR$101,'Licence Info'!$C$105:$DW$105,FALSE))-AR63)</f>
        <v>81</v>
      </c>
      <c r="AS125" s="62">
        <f ca="1">MAX(0,OFFSET(Licence_IBEC,MATCH($B125,'Licence Info'!$B$40:$B$63,FALSE),MATCH(Control!AS$101,'Licence Info'!$C$37:$DW$37,FALSE))*$C$9+OFFSET(Licence_Subst,MATCH($B125,'Licence Info'!$B$74:$B$97,FALSE),MATCH(Control!AS$101,'Licence Info'!$C$71:$DW$71,FALSE))*$C$9+OFFSET(Licence_OIEC,MATCH($B125,'Licence Info'!$B$108:$B$131,FALSE),MATCH(Control!AS$101,'Licence Info'!$C$105:$DW$105,FALSE))-AS63)</f>
        <v>81</v>
      </c>
      <c r="AT125" s="62">
        <f ca="1">MAX(0,OFFSET(Licence_IBEC,MATCH($B125,'Licence Info'!$B$40:$B$63,FALSE),MATCH(Control!AT$101,'Licence Info'!$C$37:$DW$37,FALSE))*$C$9+OFFSET(Licence_Subst,MATCH($B125,'Licence Info'!$B$74:$B$97,FALSE),MATCH(Control!AT$101,'Licence Info'!$C$71:$DW$71,FALSE))*$C$9+OFFSET(Licence_OIEC,MATCH($B125,'Licence Info'!$B$108:$B$131,FALSE),MATCH(Control!AT$101,'Licence Info'!$C$105:$DW$105,FALSE))-AT63)</f>
        <v>81</v>
      </c>
      <c r="AU125" s="62">
        <f ca="1">MAX(0,OFFSET(Licence_IBEC,MATCH($B125,'Licence Info'!$B$40:$B$63,FALSE),MATCH(Control!AU$101,'Licence Info'!$C$37:$DW$37,FALSE))*$C$9+OFFSET(Licence_Subst,MATCH($B125,'Licence Info'!$B$74:$B$97,FALSE),MATCH(Control!AU$101,'Licence Info'!$C$71:$DW$71,FALSE))*$C$9+OFFSET(Licence_OIEC,MATCH($B125,'Licence Info'!$B$108:$B$131,FALSE),MATCH(Control!AU$101,'Licence Info'!$C$105:$DW$105,FALSE))-AU63)</f>
        <v>81</v>
      </c>
      <c r="AV125" s="62">
        <f ca="1">MAX(0,OFFSET(Licence_IBEC,MATCH($B125,'Licence Info'!$B$40:$B$63,FALSE),MATCH(Control!AV$101,'Licence Info'!$C$37:$DW$37,FALSE))*$C$9+OFFSET(Licence_Subst,MATCH($B125,'Licence Info'!$B$74:$B$97,FALSE),MATCH(Control!AV$101,'Licence Info'!$C$71:$DW$71,FALSE))*$C$9+OFFSET(Licence_OIEC,MATCH($B125,'Licence Info'!$B$108:$B$131,FALSE),MATCH(Control!AV$101,'Licence Info'!$C$105:$DW$105,FALSE))-AV63)</f>
        <v>81</v>
      </c>
      <c r="AW125" s="62">
        <f ca="1">MAX(0,OFFSET(Licence_IBEC,MATCH($B125,'Licence Info'!$B$40:$B$63,FALSE),MATCH(Control!AW$101,'Licence Info'!$C$37:$DW$37,FALSE))*$C$9+OFFSET(Licence_Subst,MATCH($B125,'Licence Info'!$B$74:$B$97,FALSE),MATCH(Control!AW$101,'Licence Info'!$C$71:$DW$71,FALSE))*$C$9+OFFSET(Licence_OIEC,MATCH($B125,'Licence Info'!$B$108:$B$131,FALSE),MATCH(Control!AW$101,'Licence Info'!$C$105:$DW$105,FALSE))-AW63)</f>
        <v>81</v>
      </c>
      <c r="AX125" s="62">
        <f ca="1">MAX(0,OFFSET(Licence_IBEC,MATCH($B125,'Licence Info'!$B$40:$B$63,FALSE),MATCH(Control!AX$101,'Licence Info'!$C$37:$DW$37,FALSE))*$C$9+OFFSET(Licence_Subst,MATCH($B125,'Licence Info'!$B$74:$B$97,FALSE),MATCH(Control!AX$101,'Licence Info'!$C$71:$DW$71,FALSE))*$C$9+OFFSET(Licence_OIEC,MATCH($B125,'Licence Info'!$B$108:$B$131,FALSE),MATCH(Control!AX$101,'Licence Info'!$C$105:$DW$105,FALSE))-AX63)</f>
        <v>81</v>
      </c>
      <c r="AY125" s="62">
        <f ca="1">MAX(0,OFFSET(Licence_IBEC,MATCH($B125,'Licence Info'!$B$40:$B$63,FALSE),MATCH(Control!AY$101,'Licence Info'!$C$37:$DW$37,FALSE))*$C$9+OFFSET(Licence_Subst,MATCH($B125,'Licence Info'!$B$74:$B$97,FALSE),MATCH(Control!AY$101,'Licence Info'!$C$71:$DW$71,FALSE))*$C$9+OFFSET(Licence_OIEC,MATCH($B125,'Licence Info'!$B$108:$B$131,FALSE),MATCH(Control!AY$101,'Licence Info'!$C$105:$DW$105,FALSE))-AY63)</f>
        <v>81</v>
      </c>
      <c r="AZ125" s="62">
        <f ca="1">MAX(0,OFFSET(Licence_IBEC,MATCH($B125,'Licence Info'!$B$40:$B$63,FALSE),MATCH(Control!AZ$101,'Licence Info'!$C$37:$DW$37,FALSE))*$C$9+OFFSET(Licence_Subst,MATCH($B125,'Licence Info'!$B$74:$B$97,FALSE),MATCH(Control!AZ$101,'Licence Info'!$C$71:$DW$71,FALSE))*$C$9+OFFSET(Licence_OIEC,MATCH($B125,'Licence Info'!$B$108:$B$131,FALSE),MATCH(Control!AZ$101,'Licence Info'!$C$105:$DW$105,FALSE))-AZ63)</f>
        <v>81</v>
      </c>
      <c r="BA125" s="62">
        <f ca="1">MAX(0,OFFSET(Licence_IBEC,MATCH($B125,'Licence Info'!$B$40:$B$63,FALSE),MATCH(Control!BA$101,'Licence Info'!$C$37:$DW$37,FALSE))*$C$9+OFFSET(Licence_Subst,MATCH($B125,'Licence Info'!$B$74:$B$97,FALSE),MATCH(Control!BA$101,'Licence Info'!$C$71:$DW$71,FALSE))*$C$9+OFFSET(Licence_OIEC,MATCH($B125,'Licence Info'!$B$108:$B$131,FALSE),MATCH(Control!BA$101,'Licence Info'!$C$105:$DW$105,FALSE))-BA63)</f>
        <v>81</v>
      </c>
      <c r="BB125" s="62">
        <f ca="1">MAX(0,OFFSET(Licence_IBEC,MATCH($B125,'Licence Info'!$B$40:$B$63,FALSE),MATCH(Control!BB$101,'Licence Info'!$C$37:$DW$37,FALSE))*$C$9+OFFSET(Licence_Subst,MATCH($B125,'Licence Info'!$B$74:$B$97,FALSE),MATCH(Control!BB$101,'Licence Info'!$C$71:$DW$71,FALSE))*$C$9+OFFSET(Licence_OIEC,MATCH($B125,'Licence Info'!$B$108:$B$131,FALSE),MATCH(Control!BB$101,'Licence Info'!$C$105:$DW$105,FALSE))-BB63)</f>
        <v>81</v>
      </c>
      <c r="BC125" s="62">
        <f ca="1">MAX(0,OFFSET(Licence_IBEC,MATCH($B125,'Licence Info'!$B$40:$B$63,FALSE),MATCH(Control!BC$101,'Licence Info'!$C$37:$DW$37,FALSE))*$C$9+OFFSET(Licence_Subst,MATCH($B125,'Licence Info'!$B$74:$B$97,FALSE),MATCH(Control!BC$101,'Licence Info'!$C$71:$DW$71,FALSE))*$C$9+OFFSET(Licence_OIEC,MATCH($B125,'Licence Info'!$B$108:$B$131,FALSE),MATCH(Control!BC$101,'Licence Info'!$C$105:$DW$105,FALSE))-BC63)</f>
        <v>81</v>
      </c>
      <c r="BD125" s="62">
        <f ca="1">MAX(0,OFFSET(Licence_IBEC,MATCH($B125,'Licence Info'!$B$40:$B$63,FALSE),MATCH(Control!BD$101,'Licence Info'!$C$37:$DW$37,FALSE))*$C$9+OFFSET(Licence_Subst,MATCH($B125,'Licence Info'!$B$74:$B$97,FALSE),MATCH(Control!BD$101,'Licence Info'!$C$71:$DW$71,FALSE))*$C$9+OFFSET(Licence_OIEC,MATCH($B125,'Licence Info'!$B$108:$B$131,FALSE),MATCH(Control!BD$101,'Licence Info'!$C$105:$DW$105,FALSE))-BD63)</f>
        <v>81</v>
      </c>
      <c r="BE125" s="62">
        <f ca="1">MAX(0,OFFSET(Licence_IBEC,MATCH($B125,'Licence Info'!$B$40:$B$63,FALSE),MATCH(Control!BE$101,'Licence Info'!$C$37:$DW$37,FALSE))*$C$9+OFFSET(Licence_Subst,MATCH($B125,'Licence Info'!$B$74:$B$97,FALSE),MATCH(Control!BE$101,'Licence Info'!$C$71:$DW$71,FALSE))*$C$9+OFFSET(Licence_OIEC,MATCH($B125,'Licence Info'!$B$108:$B$131,FALSE),MATCH(Control!BE$101,'Licence Info'!$C$105:$DW$105,FALSE))-BE63)</f>
        <v>81</v>
      </c>
      <c r="BF125" s="62">
        <f ca="1">MAX(0,OFFSET(Licence_IBEC,MATCH($B125,'Licence Info'!$B$40:$B$63,FALSE),MATCH(Control!BF$101,'Licence Info'!$C$37:$DW$37,FALSE))*$C$9+OFFSET(Licence_Subst,MATCH($B125,'Licence Info'!$B$74:$B$97,FALSE),MATCH(Control!BF$101,'Licence Info'!$C$71:$DW$71,FALSE))*$C$9+OFFSET(Licence_OIEC,MATCH($B125,'Licence Info'!$B$108:$B$131,FALSE),MATCH(Control!BF$101,'Licence Info'!$C$105:$DW$105,FALSE))-BF63)</f>
        <v>81</v>
      </c>
      <c r="BG125" s="62">
        <f ca="1">MAX(0,OFFSET(Licence_IBEC,MATCH($B125,'Licence Info'!$B$40:$B$63,FALSE),MATCH(Control!BG$101,'Licence Info'!$C$37:$DW$37,FALSE))*$C$9+OFFSET(Licence_Subst,MATCH($B125,'Licence Info'!$B$74:$B$97,FALSE),MATCH(Control!BG$101,'Licence Info'!$C$71:$DW$71,FALSE))*$C$9+OFFSET(Licence_OIEC,MATCH($B125,'Licence Info'!$B$108:$B$131,FALSE),MATCH(Control!BG$101,'Licence Info'!$C$105:$DW$105,FALSE))-BG63)</f>
        <v>81</v>
      </c>
      <c r="BH125" s="62">
        <f ca="1">MAX(0,OFFSET(Licence_IBEC,MATCH($B125,'Licence Info'!$B$40:$B$63,FALSE),MATCH(Control!BH$101,'Licence Info'!$C$37:$DW$37,FALSE))*$C$9+OFFSET(Licence_Subst,MATCH($B125,'Licence Info'!$B$74:$B$97,FALSE),MATCH(Control!BH$101,'Licence Info'!$C$71:$DW$71,FALSE))*$C$9+OFFSET(Licence_OIEC,MATCH($B125,'Licence Info'!$B$108:$B$131,FALSE),MATCH(Control!BH$101,'Licence Info'!$C$105:$DW$105,FALSE))-BH63)</f>
        <v>81</v>
      </c>
      <c r="BI125" s="62">
        <f ca="1">MAX(0,OFFSET(Licence_IBEC,MATCH($B125,'Licence Info'!$B$40:$B$63,FALSE),MATCH(Control!BI$101,'Licence Info'!$C$37:$DW$37,FALSE))*$C$9+OFFSET(Licence_Subst,MATCH($B125,'Licence Info'!$B$74:$B$97,FALSE),MATCH(Control!BI$101,'Licence Info'!$C$71:$DW$71,FALSE))*$C$9+OFFSET(Licence_OIEC,MATCH($B125,'Licence Info'!$B$108:$B$131,FALSE),MATCH(Control!BI$101,'Licence Info'!$C$105:$DW$105,FALSE))-BI63)</f>
        <v>81</v>
      </c>
      <c r="BJ125" s="62">
        <f ca="1">MAX(0,OFFSET(Licence_IBEC,MATCH($B125,'Licence Info'!$B$40:$B$63,FALSE),MATCH(Control!BJ$101,'Licence Info'!$C$37:$DW$37,FALSE))*$C$9+OFFSET(Licence_Subst,MATCH($B125,'Licence Info'!$B$74:$B$97,FALSE),MATCH(Control!BJ$101,'Licence Info'!$C$71:$DW$71,FALSE))*$C$9+OFFSET(Licence_OIEC,MATCH($B125,'Licence Info'!$B$108:$B$131,FALSE),MATCH(Control!BJ$101,'Licence Info'!$C$105:$DW$105,FALSE))-BJ63)</f>
        <v>81</v>
      </c>
      <c r="BK125" s="62">
        <f ca="1">MAX(0,OFFSET(Licence_IBEC,MATCH($B125,'Licence Info'!$B$40:$B$63,FALSE),MATCH(Control!BK$101,'Licence Info'!$C$37:$DW$37,FALSE))*$C$9+OFFSET(Licence_Subst,MATCH($B125,'Licence Info'!$B$74:$B$97,FALSE),MATCH(Control!BK$101,'Licence Info'!$C$71:$DW$71,FALSE))*$C$9+OFFSET(Licence_OIEC,MATCH($B125,'Licence Info'!$B$108:$B$131,FALSE),MATCH(Control!BK$101,'Licence Info'!$C$105:$DW$105,FALSE))-BK63)</f>
        <v>81</v>
      </c>
    </row>
    <row r="126" spans="2:63" x14ac:dyDescent="0.2">
      <c r="B126" s="23" t="s">
        <v>108</v>
      </c>
      <c r="C126" s="62">
        <f ca="1">MAX(0,OFFSET(Licence_IBEC,MATCH($B126,'Licence Info'!$B$40:$B$63,FALSE),MATCH(Control!C$101,'Licence Info'!$C$37:$DW$37,FALSE))*$C$9+OFFSET(Licence_Subst,MATCH($B126,'Licence Info'!$B$74:$B$97,FALSE),MATCH(Control!C$101,'Licence Info'!$C$71:$DW$71,FALSE))*$C$9+OFFSET(Licence_OIEC,MATCH($B126,'Licence Info'!$B$108:$B$131,FALSE),MATCH(Control!C$101,'Licence Info'!$C$105:$DW$105,FALSE))-C64)</f>
        <v>0</v>
      </c>
      <c r="D126" s="62">
        <f ca="1">MAX(0,OFFSET(Licence_IBEC,MATCH($B126,'Licence Info'!$B$40:$B$63,FALSE),MATCH(Control!D$101,'Licence Info'!$C$37:$DW$37,FALSE))*$C$9+OFFSET(Licence_Subst,MATCH($B126,'Licence Info'!$B$74:$B$97,FALSE),MATCH(Control!D$101,'Licence Info'!$C$71:$DW$71,FALSE))*$C$9+OFFSET(Licence_OIEC,MATCH($B126,'Licence Info'!$B$108:$B$131,FALSE),MATCH(Control!D$101,'Licence Info'!$C$105:$DW$105,FALSE))-D64)</f>
        <v>0</v>
      </c>
      <c r="E126" s="62">
        <f ca="1">MAX(0,OFFSET(Licence_IBEC,MATCH($B126,'Licence Info'!$B$40:$B$63,FALSE),MATCH(Control!E$101,'Licence Info'!$C$37:$DW$37,FALSE))*$C$9+OFFSET(Licence_Subst,MATCH($B126,'Licence Info'!$B$74:$B$97,FALSE),MATCH(Control!E$101,'Licence Info'!$C$71:$DW$71,FALSE))*$C$9+OFFSET(Licence_OIEC,MATCH($B126,'Licence Info'!$B$108:$B$131,FALSE),MATCH(Control!E$101,'Licence Info'!$C$105:$DW$105,FALSE))-E64)</f>
        <v>0</v>
      </c>
      <c r="F126" s="62">
        <f ca="1">MAX(0,OFFSET(Licence_IBEC,MATCH($B126,'Licence Info'!$B$40:$B$63,FALSE),MATCH(Control!F$101,'Licence Info'!$C$37:$DW$37,FALSE))*$C$9+OFFSET(Licence_Subst,MATCH($B126,'Licence Info'!$B$74:$B$97,FALSE),MATCH(Control!F$101,'Licence Info'!$C$71:$DW$71,FALSE))*$C$9+OFFSET(Licence_OIEC,MATCH($B126,'Licence Info'!$B$108:$B$131,FALSE),MATCH(Control!F$101,'Licence Info'!$C$105:$DW$105,FALSE))-F64)</f>
        <v>0</v>
      </c>
      <c r="G126" s="62">
        <f ca="1">MAX(0,OFFSET(Licence_IBEC,MATCH($B126,'Licence Info'!$B$40:$B$63,FALSE),MATCH(Control!G$101,'Licence Info'!$C$37:$DW$37,FALSE))*$C$9+OFFSET(Licence_Subst,MATCH($B126,'Licence Info'!$B$74:$B$97,FALSE),MATCH(Control!G$101,'Licence Info'!$C$71:$DW$71,FALSE))*$C$9+OFFSET(Licence_OIEC,MATCH($B126,'Licence Info'!$B$108:$B$131,FALSE),MATCH(Control!G$101,'Licence Info'!$C$105:$DW$105,FALSE))-G64)</f>
        <v>0</v>
      </c>
      <c r="H126" s="62">
        <f ca="1">MAX(0,OFFSET(Licence_IBEC,MATCH($B126,'Licence Info'!$B$40:$B$63,FALSE),MATCH(Control!H$101,'Licence Info'!$C$37:$DW$37,FALSE))*$C$9+OFFSET(Licence_Subst,MATCH($B126,'Licence Info'!$B$74:$B$97,FALSE),MATCH(Control!H$101,'Licence Info'!$C$71:$DW$71,FALSE))*$C$9+OFFSET(Licence_OIEC,MATCH($B126,'Licence Info'!$B$108:$B$131,FALSE),MATCH(Control!H$101,'Licence Info'!$C$105:$DW$105,FALSE))-H64)</f>
        <v>0</v>
      </c>
      <c r="I126" s="62">
        <f ca="1">MAX(0,OFFSET(Licence_IBEC,MATCH($B126,'Licence Info'!$B$40:$B$63,FALSE),MATCH(Control!I$101,'Licence Info'!$C$37:$DW$37,FALSE))*$C$9+OFFSET(Licence_Subst,MATCH($B126,'Licence Info'!$B$74:$B$97,FALSE),MATCH(Control!I$101,'Licence Info'!$C$71:$DW$71,FALSE))*$C$9+OFFSET(Licence_OIEC,MATCH($B126,'Licence Info'!$B$108:$B$131,FALSE),MATCH(Control!I$101,'Licence Info'!$C$105:$DW$105,FALSE))-I64)</f>
        <v>0</v>
      </c>
      <c r="J126" s="62">
        <f ca="1">MAX(0,OFFSET(Licence_IBEC,MATCH($B126,'Licence Info'!$B$40:$B$63,FALSE),MATCH(Control!J$101,'Licence Info'!$C$37:$DW$37,FALSE))*$C$9+OFFSET(Licence_Subst,MATCH($B126,'Licence Info'!$B$74:$B$97,FALSE),MATCH(Control!J$101,'Licence Info'!$C$71:$DW$71,FALSE))*$C$9+OFFSET(Licence_OIEC,MATCH($B126,'Licence Info'!$B$108:$B$131,FALSE),MATCH(Control!J$101,'Licence Info'!$C$105:$DW$105,FALSE))-J64)</f>
        <v>0</v>
      </c>
      <c r="K126" s="62">
        <f ca="1">MAX(0,OFFSET(Licence_IBEC,MATCH($B126,'Licence Info'!$B$40:$B$63,FALSE),MATCH(Control!K$101,'Licence Info'!$C$37:$DW$37,FALSE))*$C$9+OFFSET(Licence_Subst,MATCH($B126,'Licence Info'!$B$74:$B$97,FALSE),MATCH(Control!K$101,'Licence Info'!$C$71:$DW$71,FALSE))*$C$9+OFFSET(Licence_OIEC,MATCH($B126,'Licence Info'!$B$108:$B$131,FALSE),MATCH(Control!K$101,'Licence Info'!$C$105:$DW$105,FALSE))-K64)</f>
        <v>0</v>
      </c>
      <c r="L126" s="62">
        <f ca="1">MAX(0,OFFSET(Licence_IBEC,MATCH($B126,'Licence Info'!$B$40:$B$63,FALSE),MATCH(Control!L$101,'Licence Info'!$C$37:$DW$37,FALSE))*$C$9+OFFSET(Licence_Subst,MATCH($B126,'Licence Info'!$B$74:$B$97,FALSE),MATCH(Control!L$101,'Licence Info'!$C$71:$DW$71,FALSE))*$C$9+OFFSET(Licence_OIEC,MATCH($B126,'Licence Info'!$B$108:$B$131,FALSE),MATCH(Control!L$101,'Licence Info'!$C$105:$DW$105,FALSE))-L64)</f>
        <v>0</v>
      </c>
      <c r="M126" s="62">
        <f ca="1">MAX(0,OFFSET(Licence_IBEC,MATCH($B126,'Licence Info'!$B$40:$B$63,FALSE),MATCH(Control!M$101,'Licence Info'!$C$37:$DW$37,FALSE))*$C$9+OFFSET(Licence_Subst,MATCH($B126,'Licence Info'!$B$74:$B$97,FALSE),MATCH(Control!M$101,'Licence Info'!$C$71:$DW$71,FALSE))*$C$9+OFFSET(Licence_OIEC,MATCH($B126,'Licence Info'!$B$108:$B$131,FALSE),MATCH(Control!M$101,'Licence Info'!$C$105:$DW$105,FALSE))-M64)</f>
        <v>0</v>
      </c>
      <c r="N126" s="62">
        <f ca="1">MAX(0,OFFSET(Licence_IBEC,MATCH($B126,'Licence Info'!$B$40:$B$63,FALSE),MATCH(Control!N$101,'Licence Info'!$C$37:$DW$37,FALSE))*$C$9+OFFSET(Licence_Subst,MATCH($B126,'Licence Info'!$B$74:$B$97,FALSE),MATCH(Control!N$101,'Licence Info'!$C$71:$DW$71,FALSE))*$C$9+OFFSET(Licence_OIEC,MATCH($B126,'Licence Info'!$B$108:$B$131,FALSE),MATCH(Control!N$101,'Licence Info'!$C$105:$DW$105,FALSE))-N64)</f>
        <v>0</v>
      </c>
      <c r="O126" s="62">
        <f ca="1">MAX(0,OFFSET(Licence_IBEC,MATCH($B126,'Licence Info'!$B$40:$B$63,FALSE),MATCH(Control!O$101,'Licence Info'!$C$37:$DW$37,FALSE))*$C$9+OFFSET(Licence_Subst,MATCH($B126,'Licence Info'!$B$74:$B$97,FALSE),MATCH(Control!O$101,'Licence Info'!$C$71:$DW$71,FALSE))*$C$9+OFFSET(Licence_OIEC,MATCH($B126,'Licence Info'!$B$108:$B$131,FALSE),MATCH(Control!O$101,'Licence Info'!$C$105:$DW$105,FALSE))-O64)</f>
        <v>0</v>
      </c>
      <c r="P126" s="62">
        <f ca="1">MAX(0,OFFSET(Licence_IBEC,MATCH($B126,'Licence Info'!$B$40:$B$63,FALSE),MATCH(Control!P$101,'Licence Info'!$C$37:$DW$37,FALSE))*$C$9+OFFSET(Licence_Subst,MATCH($B126,'Licence Info'!$B$74:$B$97,FALSE),MATCH(Control!P$101,'Licence Info'!$C$71:$DW$71,FALSE))*$C$9+OFFSET(Licence_OIEC,MATCH($B126,'Licence Info'!$B$108:$B$131,FALSE),MATCH(Control!P$101,'Licence Info'!$C$105:$DW$105,FALSE))-P64)</f>
        <v>0</v>
      </c>
      <c r="Q126" s="62">
        <f ca="1">MAX(0,OFFSET(Licence_IBEC,MATCH($B126,'Licence Info'!$B$40:$B$63,FALSE),MATCH(Control!Q$101,'Licence Info'!$C$37:$DW$37,FALSE))*$C$9+OFFSET(Licence_Subst,MATCH($B126,'Licence Info'!$B$74:$B$97,FALSE),MATCH(Control!Q$101,'Licence Info'!$C$71:$DW$71,FALSE))*$C$9+OFFSET(Licence_OIEC,MATCH($B126,'Licence Info'!$B$108:$B$131,FALSE),MATCH(Control!Q$101,'Licence Info'!$C$105:$DW$105,FALSE))-Q64)</f>
        <v>0</v>
      </c>
      <c r="R126" s="62">
        <f ca="1">MAX(0,OFFSET(Licence_IBEC,MATCH($B126,'Licence Info'!$B$40:$B$63,FALSE),MATCH(Control!R$101,'Licence Info'!$C$37:$DW$37,FALSE))*$C$9+OFFSET(Licence_Subst,MATCH($B126,'Licence Info'!$B$74:$B$97,FALSE),MATCH(Control!R$101,'Licence Info'!$C$71:$DW$71,FALSE))*$C$9+OFFSET(Licence_OIEC,MATCH($B126,'Licence Info'!$B$108:$B$131,FALSE),MATCH(Control!R$101,'Licence Info'!$C$105:$DW$105,FALSE))-R64)</f>
        <v>0</v>
      </c>
      <c r="S126" s="62">
        <f ca="1">MAX(0,OFFSET(Licence_IBEC,MATCH($B126,'Licence Info'!$B$40:$B$63,FALSE),MATCH(Control!S$101,'Licence Info'!$C$37:$DW$37,FALSE))*$C$9+OFFSET(Licence_Subst,MATCH($B126,'Licence Info'!$B$74:$B$97,FALSE),MATCH(Control!S$101,'Licence Info'!$C$71:$DW$71,FALSE))*$C$9+OFFSET(Licence_OIEC,MATCH($B126,'Licence Info'!$B$108:$B$131,FALSE),MATCH(Control!S$101,'Licence Info'!$C$105:$DW$105,FALSE))-S64)</f>
        <v>0</v>
      </c>
      <c r="T126" s="62">
        <f ca="1">MAX(0,OFFSET(Licence_IBEC,MATCH($B126,'Licence Info'!$B$40:$B$63,FALSE),MATCH(Control!T$101,'Licence Info'!$C$37:$DW$37,FALSE))*$C$9+OFFSET(Licence_Subst,MATCH($B126,'Licence Info'!$B$74:$B$97,FALSE),MATCH(Control!T$101,'Licence Info'!$C$71:$DW$71,FALSE))*$C$9+OFFSET(Licence_OIEC,MATCH($B126,'Licence Info'!$B$108:$B$131,FALSE),MATCH(Control!T$101,'Licence Info'!$C$105:$DW$105,FALSE))-T64)</f>
        <v>0</v>
      </c>
      <c r="U126" s="62">
        <f ca="1">MAX(0,OFFSET(Licence_IBEC,MATCH($B126,'Licence Info'!$B$40:$B$63,FALSE),MATCH(Control!U$101,'Licence Info'!$C$37:$DW$37,FALSE))*$C$9+OFFSET(Licence_Subst,MATCH($B126,'Licence Info'!$B$74:$B$97,FALSE),MATCH(Control!U$101,'Licence Info'!$C$71:$DW$71,FALSE))*$C$9+OFFSET(Licence_OIEC,MATCH($B126,'Licence Info'!$B$108:$B$131,FALSE),MATCH(Control!U$101,'Licence Info'!$C$105:$DW$105,FALSE))-U64)</f>
        <v>0</v>
      </c>
      <c r="V126" s="62">
        <f ca="1">MAX(0,OFFSET(Licence_IBEC,MATCH($B126,'Licence Info'!$B$40:$B$63,FALSE),MATCH(Control!V$101,'Licence Info'!$C$37:$DW$37,FALSE))*$C$9+OFFSET(Licence_Subst,MATCH($B126,'Licence Info'!$B$74:$B$97,FALSE),MATCH(Control!V$101,'Licence Info'!$C$71:$DW$71,FALSE))*$C$9+OFFSET(Licence_OIEC,MATCH($B126,'Licence Info'!$B$108:$B$131,FALSE),MATCH(Control!V$101,'Licence Info'!$C$105:$DW$105,FALSE))-V64)</f>
        <v>0</v>
      </c>
      <c r="W126" s="62">
        <f ca="1">MAX(0,OFFSET(Licence_IBEC,MATCH($B126,'Licence Info'!$B$40:$B$63,FALSE),MATCH(Control!W$101,'Licence Info'!$C$37:$DW$37,FALSE))*$C$9+OFFSET(Licence_Subst,MATCH($B126,'Licence Info'!$B$74:$B$97,FALSE),MATCH(Control!W$101,'Licence Info'!$C$71:$DW$71,FALSE))*$C$9+OFFSET(Licence_OIEC,MATCH($B126,'Licence Info'!$B$108:$B$131,FALSE),MATCH(Control!W$101,'Licence Info'!$C$105:$DW$105,FALSE))-W64)</f>
        <v>0</v>
      </c>
      <c r="X126" s="62">
        <f ca="1">MAX(0,OFFSET(Licence_IBEC,MATCH($B126,'Licence Info'!$B$40:$B$63,FALSE),MATCH(Control!X$101,'Licence Info'!$C$37:$DW$37,FALSE))*$C$9+OFFSET(Licence_Subst,MATCH($B126,'Licence Info'!$B$74:$B$97,FALSE),MATCH(Control!X$101,'Licence Info'!$C$71:$DW$71,FALSE))*$C$9+OFFSET(Licence_OIEC,MATCH($B126,'Licence Info'!$B$108:$B$131,FALSE),MATCH(Control!X$101,'Licence Info'!$C$105:$DW$105,FALSE))-X64)</f>
        <v>0</v>
      </c>
      <c r="Y126" s="62">
        <f ca="1">MAX(0,OFFSET(Licence_IBEC,MATCH($B126,'Licence Info'!$B$40:$B$63,FALSE),MATCH(Control!Y$101,'Licence Info'!$C$37:$DW$37,FALSE))*$C$9+OFFSET(Licence_Subst,MATCH($B126,'Licence Info'!$B$74:$B$97,FALSE),MATCH(Control!Y$101,'Licence Info'!$C$71:$DW$71,FALSE))*$C$9+OFFSET(Licence_OIEC,MATCH($B126,'Licence Info'!$B$108:$B$131,FALSE),MATCH(Control!Y$101,'Licence Info'!$C$105:$DW$105,FALSE))-Y64)</f>
        <v>0</v>
      </c>
      <c r="Z126" s="62">
        <f ca="1">MAX(0,OFFSET(Licence_IBEC,MATCH($B126,'Licence Info'!$B$40:$B$63,FALSE),MATCH(Control!Z$101,'Licence Info'!$C$37:$DW$37,FALSE))*$C$9+OFFSET(Licence_Subst,MATCH($B126,'Licence Info'!$B$74:$B$97,FALSE),MATCH(Control!Z$101,'Licence Info'!$C$71:$DW$71,FALSE))*$C$9+OFFSET(Licence_OIEC,MATCH($B126,'Licence Info'!$B$108:$B$131,FALSE),MATCH(Control!Z$101,'Licence Info'!$C$105:$DW$105,FALSE))-Z64)</f>
        <v>0</v>
      </c>
      <c r="AA126" s="62">
        <f ca="1">MAX(0,OFFSET(Licence_IBEC,MATCH($B126,'Licence Info'!$B$40:$B$63,FALSE),MATCH(Control!AA$101,'Licence Info'!$C$37:$DW$37,FALSE))*$C$9+OFFSET(Licence_Subst,MATCH($B126,'Licence Info'!$B$74:$B$97,FALSE),MATCH(Control!AA$101,'Licence Info'!$C$71:$DW$71,FALSE))*$C$9+OFFSET(Licence_OIEC,MATCH($B126,'Licence Info'!$B$108:$B$131,FALSE),MATCH(Control!AA$101,'Licence Info'!$C$105:$DW$105,FALSE))-AA64)</f>
        <v>0</v>
      </c>
      <c r="AB126" s="62">
        <f ca="1">MAX(0,OFFSET(Licence_IBEC,MATCH($B126,'Licence Info'!$B$40:$B$63,FALSE),MATCH(Control!AB$101,'Licence Info'!$C$37:$DW$37,FALSE))*$C$9+OFFSET(Licence_Subst,MATCH($B126,'Licence Info'!$B$74:$B$97,FALSE),MATCH(Control!AB$101,'Licence Info'!$C$71:$DW$71,FALSE))*$C$9+OFFSET(Licence_OIEC,MATCH($B126,'Licence Info'!$B$108:$B$131,FALSE),MATCH(Control!AB$101,'Licence Info'!$C$105:$DW$105,FALSE))-AB64)</f>
        <v>0</v>
      </c>
      <c r="AC126" s="62">
        <f ca="1">MAX(0,OFFSET(Licence_IBEC,MATCH($B126,'Licence Info'!$B$40:$B$63,FALSE),MATCH(Control!AC$101,'Licence Info'!$C$37:$DW$37,FALSE))*$C$9+OFFSET(Licence_Subst,MATCH($B126,'Licence Info'!$B$74:$B$97,FALSE),MATCH(Control!AC$101,'Licence Info'!$C$71:$DW$71,FALSE))*$C$9+OFFSET(Licence_OIEC,MATCH($B126,'Licence Info'!$B$108:$B$131,FALSE),MATCH(Control!AC$101,'Licence Info'!$C$105:$DW$105,FALSE))-AC64)</f>
        <v>0</v>
      </c>
      <c r="AD126" s="62">
        <f ca="1">MAX(0,OFFSET(Licence_IBEC,MATCH($B126,'Licence Info'!$B$40:$B$63,FALSE),MATCH(Control!AD$101,'Licence Info'!$C$37:$DW$37,FALSE))*$C$9+OFFSET(Licence_Subst,MATCH($B126,'Licence Info'!$B$74:$B$97,FALSE),MATCH(Control!AD$101,'Licence Info'!$C$71:$DW$71,FALSE))*$C$9+OFFSET(Licence_OIEC,MATCH($B126,'Licence Info'!$B$108:$B$131,FALSE),MATCH(Control!AD$101,'Licence Info'!$C$105:$DW$105,FALSE))-AD64)</f>
        <v>0</v>
      </c>
      <c r="AE126" s="62">
        <f ca="1">MAX(0,OFFSET(Licence_IBEC,MATCH($B126,'Licence Info'!$B$40:$B$63,FALSE),MATCH(Control!AE$101,'Licence Info'!$C$37:$DW$37,FALSE))*$C$9+OFFSET(Licence_Subst,MATCH($B126,'Licence Info'!$B$74:$B$97,FALSE),MATCH(Control!AE$101,'Licence Info'!$C$71:$DW$71,FALSE))*$C$9+OFFSET(Licence_OIEC,MATCH($B126,'Licence Info'!$B$108:$B$131,FALSE),MATCH(Control!AE$101,'Licence Info'!$C$105:$DW$105,FALSE))-AE64)</f>
        <v>0</v>
      </c>
      <c r="AF126" s="62">
        <f ca="1">MAX(0,OFFSET(Licence_IBEC,MATCH($B126,'Licence Info'!$B$40:$B$63,FALSE),MATCH(Control!AF$101,'Licence Info'!$C$37:$DW$37,FALSE))*$C$9+OFFSET(Licence_Subst,MATCH($B126,'Licence Info'!$B$74:$B$97,FALSE),MATCH(Control!AF$101,'Licence Info'!$C$71:$DW$71,FALSE))*$C$9+OFFSET(Licence_OIEC,MATCH($B126,'Licence Info'!$B$108:$B$131,FALSE),MATCH(Control!AF$101,'Licence Info'!$C$105:$DW$105,FALSE))-AF64)</f>
        <v>0</v>
      </c>
      <c r="AG126" s="62">
        <f ca="1">MAX(0,OFFSET(Licence_IBEC,MATCH($B126,'Licence Info'!$B$40:$B$63,FALSE),MATCH(Control!AG$101,'Licence Info'!$C$37:$DW$37,FALSE))*$C$9+OFFSET(Licence_Subst,MATCH($B126,'Licence Info'!$B$74:$B$97,FALSE),MATCH(Control!AG$101,'Licence Info'!$C$71:$DW$71,FALSE))*$C$9+OFFSET(Licence_OIEC,MATCH($B126,'Licence Info'!$B$108:$B$131,FALSE),MATCH(Control!AG$101,'Licence Info'!$C$105:$DW$105,FALSE))-AG64)</f>
        <v>0</v>
      </c>
      <c r="AH126" s="62">
        <f ca="1">MAX(0,OFFSET(Licence_IBEC,MATCH($B126,'Licence Info'!$B$40:$B$63,FALSE),MATCH(Control!AH$101,'Licence Info'!$C$37:$DW$37,FALSE))*$C$9+OFFSET(Licence_Subst,MATCH($B126,'Licence Info'!$B$74:$B$97,FALSE),MATCH(Control!AH$101,'Licence Info'!$C$71:$DW$71,FALSE))*$C$9+OFFSET(Licence_OIEC,MATCH($B126,'Licence Info'!$B$108:$B$131,FALSE),MATCH(Control!AH$101,'Licence Info'!$C$105:$DW$105,FALSE))-AH64)</f>
        <v>0</v>
      </c>
      <c r="AI126" s="62">
        <f ca="1">MAX(0,OFFSET(Licence_IBEC,MATCH($B126,'Licence Info'!$B$40:$B$63,FALSE),MATCH(Control!AI$101,'Licence Info'!$C$37:$DW$37,FALSE))*$C$9+OFFSET(Licence_Subst,MATCH($B126,'Licence Info'!$B$74:$B$97,FALSE),MATCH(Control!AI$101,'Licence Info'!$C$71:$DW$71,FALSE))*$C$9+OFFSET(Licence_OIEC,MATCH($B126,'Licence Info'!$B$108:$B$131,FALSE),MATCH(Control!AI$101,'Licence Info'!$C$105:$DW$105,FALSE))-AI64)</f>
        <v>0</v>
      </c>
      <c r="AJ126" s="62">
        <f ca="1">MAX(0,OFFSET(Licence_IBEC,MATCH($B126,'Licence Info'!$B$40:$B$63,FALSE),MATCH(Control!AJ$101,'Licence Info'!$C$37:$DW$37,FALSE))*$C$9+OFFSET(Licence_Subst,MATCH($B126,'Licence Info'!$B$74:$B$97,FALSE),MATCH(Control!AJ$101,'Licence Info'!$C$71:$DW$71,FALSE))*$C$9+OFFSET(Licence_OIEC,MATCH($B126,'Licence Info'!$B$108:$B$131,FALSE),MATCH(Control!AJ$101,'Licence Info'!$C$105:$DW$105,FALSE))-AJ64)</f>
        <v>0</v>
      </c>
      <c r="AK126" s="62">
        <f ca="1">MAX(0,OFFSET(Licence_IBEC,MATCH($B126,'Licence Info'!$B$40:$B$63,FALSE),MATCH(Control!AK$101,'Licence Info'!$C$37:$DW$37,FALSE))*$C$9+OFFSET(Licence_Subst,MATCH($B126,'Licence Info'!$B$74:$B$97,FALSE),MATCH(Control!AK$101,'Licence Info'!$C$71:$DW$71,FALSE))*$C$9+OFFSET(Licence_OIEC,MATCH($B126,'Licence Info'!$B$108:$B$131,FALSE),MATCH(Control!AK$101,'Licence Info'!$C$105:$DW$105,FALSE))-AK64)</f>
        <v>0</v>
      </c>
      <c r="AL126" s="62">
        <f ca="1">MAX(0,OFFSET(Licence_IBEC,MATCH($B126,'Licence Info'!$B$40:$B$63,FALSE),MATCH(Control!AL$101,'Licence Info'!$C$37:$DW$37,FALSE))*$C$9+OFFSET(Licence_Subst,MATCH($B126,'Licence Info'!$B$74:$B$97,FALSE),MATCH(Control!AL$101,'Licence Info'!$C$71:$DW$71,FALSE))*$C$9+OFFSET(Licence_OIEC,MATCH($B126,'Licence Info'!$B$108:$B$131,FALSE),MATCH(Control!AL$101,'Licence Info'!$C$105:$DW$105,FALSE))-AL64)</f>
        <v>0</v>
      </c>
      <c r="AM126" s="62">
        <f ca="1">MAX(0,OFFSET(Licence_IBEC,MATCH($B126,'Licence Info'!$B$40:$B$63,FALSE),MATCH(Control!AM$101,'Licence Info'!$C$37:$DW$37,FALSE))*$C$9+OFFSET(Licence_Subst,MATCH($B126,'Licence Info'!$B$74:$B$97,FALSE),MATCH(Control!AM$101,'Licence Info'!$C$71:$DW$71,FALSE))*$C$9+OFFSET(Licence_OIEC,MATCH($B126,'Licence Info'!$B$108:$B$131,FALSE),MATCH(Control!AM$101,'Licence Info'!$C$105:$DW$105,FALSE))-AM64)</f>
        <v>0</v>
      </c>
      <c r="AN126" s="62">
        <f ca="1">MAX(0,OFFSET(Licence_IBEC,MATCH($B126,'Licence Info'!$B$40:$B$63,FALSE),MATCH(Control!AN$101,'Licence Info'!$C$37:$DW$37,FALSE))*$C$9+OFFSET(Licence_Subst,MATCH($B126,'Licence Info'!$B$74:$B$97,FALSE),MATCH(Control!AN$101,'Licence Info'!$C$71:$DW$71,FALSE))*$C$9+OFFSET(Licence_OIEC,MATCH($B126,'Licence Info'!$B$108:$B$131,FALSE),MATCH(Control!AN$101,'Licence Info'!$C$105:$DW$105,FALSE))-AN64)</f>
        <v>0</v>
      </c>
      <c r="AO126" s="62">
        <f ca="1">MAX(0,OFFSET(Licence_IBEC,MATCH($B126,'Licence Info'!$B$40:$B$63,FALSE),MATCH(Control!AO$101,'Licence Info'!$C$37:$DW$37,FALSE))*$C$9+OFFSET(Licence_Subst,MATCH($B126,'Licence Info'!$B$74:$B$97,FALSE),MATCH(Control!AO$101,'Licence Info'!$C$71:$DW$71,FALSE))*$C$9+OFFSET(Licence_OIEC,MATCH($B126,'Licence Info'!$B$108:$B$131,FALSE),MATCH(Control!AO$101,'Licence Info'!$C$105:$DW$105,FALSE))-AO64)</f>
        <v>0</v>
      </c>
      <c r="AP126" s="62">
        <f ca="1">MAX(0,OFFSET(Licence_IBEC,MATCH($B126,'Licence Info'!$B$40:$B$63,FALSE),MATCH(Control!AP$101,'Licence Info'!$C$37:$DW$37,FALSE))*$C$9+OFFSET(Licence_Subst,MATCH($B126,'Licence Info'!$B$74:$B$97,FALSE),MATCH(Control!AP$101,'Licence Info'!$C$71:$DW$71,FALSE))*$C$9+OFFSET(Licence_OIEC,MATCH($B126,'Licence Info'!$B$108:$B$131,FALSE),MATCH(Control!AP$101,'Licence Info'!$C$105:$DW$105,FALSE))-AP64)</f>
        <v>0</v>
      </c>
      <c r="AQ126" s="62">
        <f ca="1">MAX(0,OFFSET(Licence_IBEC,MATCH($B126,'Licence Info'!$B$40:$B$63,FALSE),MATCH(Control!AQ$101,'Licence Info'!$C$37:$DW$37,FALSE))*$C$9+OFFSET(Licence_Subst,MATCH($B126,'Licence Info'!$B$74:$B$97,FALSE),MATCH(Control!AQ$101,'Licence Info'!$C$71:$DW$71,FALSE))*$C$9+OFFSET(Licence_OIEC,MATCH($B126,'Licence Info'!$B$108:$B$131,FALSE),MATCH(Control!AQ$101,'Licence Info'!$C$105:$DW$105,FALSE))-AQ64)</f>
        <v>0</v>
      </c>
      <c r="AR126" s="62">
        <f ca="1">MAX(0,OFFSET(Licence_IBEC,MATCH($B126,'Licence Info'!$B$40:$B$63,FALSE),MATCH(Control!AR$101,'Licence Info'!$C$37:$DW$37,FALSE))*$C$9+OFFSET(Licence_Subst,MATCH($B126,'Licence Info'!$B$74:$B$97,FALSE),MATCH(Control!AR$101,'Licence Info'!$C$71:$DW$71,FALSE))*$C$9+OFFSET(Licence_OIEC,MATCH($B126,'Licence Info'!$B$108:$B$131,FALSE),MATCH(Control!AR$101,'Licence Info'!$C$105:$DW$105,FALSE))-AR64)</f>
        <v>0</v>
      </c>
      <c r="AS126" s="62">
        <f ca="1">MAX(0,OFFSET(Licence_IBEC,MATCH($B126,'Licence Info'!$B$40:$B$63,FALSE),MATCH(Control!AS$101,'Licence Info'!$C$37:$DW$37,FALSE))*$C$9+OFFSET(Licence_Subst,MATCH($B126,'Licence Info'!$B$74:$B$97,FALSE),MATCH(Control!AS$101,'Licence Info'!$C$71:$DW$71,FALSE))*$C$9+OFFSET(Licence_OIEC,MATCH($B126,'Licence Info'!$B$108:$B$131,FALSE),MATCH(Control!AS$101,'Licence Info'!$C$105:$DW$105,FALSE))-AS64)</f>
        <v>0</v>
      </c>
      <c r="AT126" s="62">
        <f ca="1">MAX(0,OFFSET(Licence_IBEC,MATCH($B126,'Licence Info'!$B$40:$B$63,FALSE),MATCH(Control!AT$101,'Licence Info'!$C$37:$DW$37,FALSE))*$C$9+OFFSET(Licence_Subst,MATCH($B126,'Licence Info'!$B$74:$B$97,FALSE),MATCH(Control!AT$101,'Licence Info'!$C$71:$DW$71,FALSE))*$C$9+OFFSET(Licence_OIEC,MATCH($B126,'Licence Info'!$B$108:$B$131,FALSE),MATCH(Control!AT$101,'Licence Info'!$C$105:$DW$105,FALSE))-AT64)</f>
        <v>0</v>
      </c>
      <c r="AU126" s="62">
        <f ca="1">MAX(0,OFFSET(Licence_IBEC,MATCH($B126,'Licence Info'!$B$40:$B$63,FALSE),MATCH(Control!AU$101,'Licence Info'!$C$37:$DW$37,FALSE))*$C$9+OFFSET(Licence_Subst,MATCH($B126,'Licence Info'!$B$74:$B$97,FALSE),MATCH(Control!AU$101,'Licence Info'!$C$71:$DW$71,FALSE))*$C$9+OFFSET(Licence_OIEC,MATCH($B126,'Licence Info'!$B$108:$B$131,FALSE),MATCH(Control!AU$101,'Licence Info'!$C$105:$DW$105,FALSE))-AU64)</f>
        <v>0</v>
      </c>
      <c r="AV126" s="62">
        <f ca="1">MAX(0,OFFSET(Licence_IBEC,MATCH($B126,'Licence Info'!$B$40:$B$63,FALSE),MATCH(Control!AV$101,'Licence Info'!$C$37:$DW$37,FALSE))*$C$9+OFFSET(Licence_Subst,MATCH($B126,'Licence Info'!$B$74:$B$97,FALSE),MATCH(Control!AV$101,'Licence Info'!$C$71:$DW$71,FALSE))*$C$9+OFFSET(Licence_OIEC,MATCH($B126,'Licence Info'!$B$108:$B$131,FALSE),MATCH(Control!AV$101,'Licence Info'!$C$105:$DW$105,FALSE))-AV64)</f>
        <v>0</v>
      </c>
      <c r="AW126" s="62">
        <f ca="1">MAX(0,OFFSET(Licence_IBEC,MATCH($B126,'Licence Info'!$B$40:$B$63,FALSE),MATCH(Control!AW$101,'Licence Info'!$C$37:$DW$37,FALSE))*$C$9+OFFSET(Licence_Subst,MATCH($B126,'Licence Info'!$B$74:$B$97,FALSE),MATCH(Control!AW$101,'Licence Info'!$C$71:$DW$71,FALSE))*$C$9+OFFSET(Licence_OIEC,MATCH($B126,'Licence Info'!$B$108:$B$131,FALSE),MATCH(Control!AW$101,'Licence Info'!$C$105:$DW$105,FALSE))-AW64)</f>
        <v>0</v>
      </c>
      <c r="AX126" s="62">
        <f ca="1">MAX(0,OFFSET(Licence_IBEC,MATCH($B126,'Licence Info'!$B$40:$B$63,FALSE),MATCH(Control!AX$101,'Licence Info'!$C$37:$DW$37,FALSE))*$C$9+OFFSET(Licence_Subst,MATCH($B126,'Licence Info'!$B$74:$B$97,FALSE),MATCH(Control!AX$101,'Licence Info'!$C$71:$DW$71,FALSE))*$C$9+OFFSET(Licence_OIEC,MATCH($B126,'Licence Info'!$B$108:$B$131,FALSE),MATCH(Control!AX$101,'Licence Info'!$C$105:$DW$105,FALSE))-AX64)</f>
        <v>0</v>
      </c>
      <c r="AY126" s="62">
        <f ca="1">MAX(0,OFFSET(Licence_IBEC,MATCH($B126,'Licence Info'!$B$40:$B$63,FALSE),MATCH(Control!AY$101,'Licence Info'!$C$37:$DW$37,FALSE))*$C$9+OFFSET(Licence_Subst,MATCH($B126,'Licence Info'!$B$74:$B$97,FALSE),MATCH(Control!AY$101,'Licence Info'!$C$71:$DW$71,FALSE))*$C$9+OFFSET(Licence_OIEC,MATCH($B126,'Licence Info'!$B$108:$B$131,FALSE),MATCH(Control!AY$101,'Licence Info'!$C$105:$DW$105,FALSE))-AY64)</f>
        <v>0</v>
      </c>
      <c r="AZ126" s="62">
        <f ca="1">MAX(0,OFFSET(Licence_IBEC,MATCH($B126,'Licence Info'!$B$40:$B$63,FALSE),MATCH(Control!AZ$101,'Licence Info'!$C$37:$DW$37,FALSE))*$C$9+OFFSET(Licence_Subst,MATCH($B126,'Licence Info'!$B$74:$B$97,FALSE),MATCH(Control!AZ$101,'Licence Info'!$C$71:$DW$71,FALSE))*$C$9+OFFSET(Licence_OIEC,MATCH($B126,'Licence Info'!$B$108:$B$131,FALSE),MATCH(Control!AZ$101,'Licence Info'!$C$105:$DW$105,FALSE))-AZ64)</f>
        <v>0</v>
      </c>
      <c r="BA126" s="62">
        <f ca="1">MAX(0,OFFSET(Licence_IBEC,MATCH($B126,'Licence Info'!$B$40:$B$63,FALSE),MATCH(Control!BA$101,'Licence Info'!$C$37:$DW$37,FALSE))*$C$9+OFFSET(Licence_Subst,MATCH($B126,'Licence Info'!$B$74:$B$97,FALSE),MATCH(Control!BA$101,'Licence Info'!$C$71:$DW$71,FALSE))*$C$9+OFFSET(Licence_OIEC,MATCH($B126,'Licence Info'!$B$108:$B$131,FALSE),MATCH(Control!BA$101,'Licence Info'!$C$105:$DW$105,FALSE))-BA64)</f>
        <v>0</v>
      </c>
      <c r="BB126" s="62">
        <f ca="1">MAX(0,OFFSET(Licence_IBEC,MATCH($B126,'Licence Info'!$B$40:$B$63,FALSE),MATCH(Control!BB$101,'Licence Info'!$C$37:$DW$37,FALSE))*$C$9+OFFSET(Licence_Subst,MATCH($B126,'Licence Info'!$B$74:$B$97,FALSE),MATCH(Control!BB$101,'Licence Info'!$C$71:$DW$71,FALSE))*$C$9+OFFSET(Licence_OIEC,MATCH($B126,'Licence Info'!$B$108:$B$131,FALSE),MATCH(Control!BB$101,'Licence Info'!$C$105:$DW$105,FALSE))-BB64)</f>
        <v>0</v>
      </c>
      <c r="BC126" s="62">
        <f ca="1">MAX(0,OFFSET(Licence_IBEC,MATCH($B126,'Licence Info'!$B$40:$B$63,FALSE),MATCH(Control!BC$101,'Licence Info'!$C$37:$DW$37,FALSE))*$C$9+OFFSET(Licence_Subst,MATCH($B126,'Licence Info'!$B$74:$B$97,FALSE),MATCH(Control!BC$101,'Licence Info'!$C$71:$DW$71,FALSE))*$C$9+OFFSET(Licence_OIEC,MATCH($B126,'Licence Info'!$B$108:$B$131,FALSE),MATCH(Control!BC$101,'Licence Info'!$C$105:$DW$105,FALSE))-BC64)</f>
        <v>0</v>
      </c>
      <c r="BD126" s="62">
        <f ca="1">MAX(0,OFFSET(Licence_IBEC,MATCH($B126,'Licence Info'!$B$40:$B$63,FALSE),MATCH(Control!BD$101,'Licence Info'!$C$37:$DW$37,FALSE))*$C$9+OFFSET(Licence_Subst,MATCH($B126,'Licence Info'!$B$74:$B$97,FALSE),MATCH(Control!BD$101,'Licence Info'!$C$71:$DW$71,FALSE))*$C$9+OFFSET(Licence_OIEC,MATCH($B126,'Licence Info'!$B$108:$B$131,FALSE),MATCH(Control!BD$101,'Licence Info'!$C$105:$DW$105,FALSE))-BD64)</f>
        <v>0</v>
      </c>
      <c r="BE126" s="62">
        <f ca="1">MAX(0,OFFSET(Licence_IBEC,MATCH($B126,'Licence Info'!$B$40:$B$63,FALSE),MATCH(Control!BE$101,'Licence Info'!$C$37:$DW$37,FALSE))*$C$9+OFFSET(Licence_Subst,MATCH($B126,'Licence Info'!$B$74:$B$97,FALSE),MATCH(Control!BE$101,'Licence Info'!$C$71:$DW$71,FALSE))*$C$9+OFFSET(Licence_OIEC,MATCH($B126,'Licence Info'!$B$108:$B$131,FALSE),MATCH(Control!BE$101,'Licence Info'!$C$105:$DW$105,FALSE))-BE64)</f>
        <v>0</v>
      </c>
      <c r="BF126" s="62">
        <f ca="1">MAX(0,OFFSET(Licence_IBEC,MATCH($B126,'Licence Info'!$B$40:$B$63,FALSE),MATCH(Control!BF$101,'Licence Info'!$C$37:$DW$37,FALSE))*$C$9+OFFSET(Licence_Subst,MATCH($B126,'Licence Info'!$B$74:$B$97,FALSE),MATCH(Control!BF$101,'Licence Info'!$C$71:$DW$71,FALSE))*$C$9+OFFSET(Licence_OIEC,MATCH($B126,'Licence Info'!$B$108:$B$131,FALSE),MATCH(Control!BF$101,'Licence Info'!$C$105:$DW$105,FALSE))-BF64)</f>
        <v>0</v>
      </c>
      <c r="BG126" s="62">
        <f ca="1">MAX(0,OFFSET(Licence_IBEC,MATCH($B126,'Licence Info'!$B$40:$B$63,FALSE),MATCH(Control!BG$101,'Licence Info'!$C$37:$DW$37,FALSE))*$C$9+OFFSET(Licence_Subst,MATCH($B126,'Licence Info'!$B$74:$B$97,FALSE),MATCH(Control!BG$101,'Licence Info'!$C$71:$DW$71,FALSE))*$C$9+OFFSET(Licence_OIEC,MATCH($B126,'Licence Info'!$B$108:$B$131,FALSE),MATCH(Control!BG$101,'Licence Info'!$C$105:$DW$105,FALSE))-BG64)</f>
        <v>0</v>
      </c>
      <c r="BH126" s="62">
        <f ca="1">MAX(0,OFFSET(Licence_IBEC,MATCH($B126,'Licence Info'!$B$40:$B$63,FALSE),MATCH(Control!BH$101,'Licence Info'!$C$37:$DW$37,FALSE))*$C$9+OFFSET(Licence_Subst,MATCH($B126,'Licence Info'!$B$74:$B$97,FALSE),MATCH(Control!BH$101,'Licence Info'!$C$71:$DW$71,FALSE))*$C$9+OFFSET(Licence_OIEC,MATCH($B126,'Licence Info'!$B$108:$B$131,FALSE),MATCH(Control!BH$101,'Licence Info'!$C$105:$DW$105,FALSE))-BH64)</f>
        <v>0</v>
      </c>
      <c r="BI126" s="62">
        <f ca="1">MAX(0,OFFSET(Licence_IBEC,MATCH($B126,'Licence Info'!$B$40:$B$63,FALSE),MATCH(Control!BI$101,'Licence Info'!$C$37:$DW$37,FALSE))*$C$9+OFFSET(Licence_Subst,MATCH($B126,'Licence Info'!$B$74:$B$97,FALSE),MATCH(Control!BI$101,'Licence Info'!$C$71:$DW$71,FALSE))*$C$9+OFFSET(Licence_OIEC,MATCH($B126,'Licence Info'!$B$108:$B$131,FALSE),MATCH(Control!BI$101,'Licence Info'!$C$105:$DW$105,FALSE))-BI64)</f>
        <v>0</v>
      </c>
      <c r="BJ126" s="62">
        <f ca="1">MAX(0,OFFSET(Licence_IBEC,MATCH($B126,'Licence Info'!$B$40:$B$63,FALSE),MATCH(Control!BJ$101,'Licence Info'!$C$37:$DW$37,FALSE))*$C$9+OFFSET(Licence_Subst,MATCH($B126,'Licence Info'!$B$74:$B$97,FALSE),MATCH(Control!BJ$101,'Licence Info'!$C$71:$DW$71,FALSE))*$C$9+OFFSET(Licence_OIEC,MATCH($B126,'Licence Info'!$B$108:$B$131,FALSE),MATCH(Control!BJ$101,'Licence Info'!$C$105:$DW$105,FALSE))-BJ64)</f>
        <v>0</v>
      </c>
      <c r="BK126" s="62">
        <f ca="1">MAX(0,OFFSET(Licence_IBEC,MATCH($B126,'Licence Info'!$B$40:$B$63,FALSE),MATCH(Control!BK$101,'Licence Info'!$C$37:$DW$37,FALSE))*$C$9+OFFSET(Licence_Subst,MATCH($B126,'Licence Info'!$B$74:$B$97,FALSE),MATCH(Control!BK$101,'Licence Info'!$C$71:$DW$71,FALSE))*$C$9+OFFSET(Licence_OIEC,MATCH($B126,'Licence Info'!$B$108:$B$131,FALSE),MATCH(Control!BK$101,'Licence Info'!$C$105:$DW$105,FALSE))-BK64)</f>
        <v>0</v>
      </c>
    </row>
    <row r="127" spans="2:63" x14ac:dyDescent="0.2">
      <c r="B127" s="23"/>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row>
    <row r="130" spans="1:44" x14ac:dyDescent="0.2">
      <c r="B130" s="23" t="s">
        <v>94</v>
      </c>
      <c r="C130" s="53" t="s">
        <v>74</v>
      </c>
      <c r="D130" s="2" t="s">
        <v>75</v>
      </c>
      <c r="E130" s="2" t="s">
        <v>76</v>
      </c>
      <c r="F130" s="2" t="s">
        <v>77</v>
      </c>
      <c r="G130" s="2" t="s">
        <v>78</v>
      </c>
      <c r="H130" s="2" t="s">
        <v>79</v>
      </c>
      <c r="I130" s="2" t="s">
        <v>80</v>
      </c>
      <c r="J130" s="2" t="s">
        <v>81</v>
      </c>
      <c r="K130" s="2" t="s">
        <v>82</v>
      </c>
      <c r="L130" s="2" t="s">
        <v>83</v>
      </c>
      <c r="M130" s="2" t="s">
        <v>84</v>
      </c>
      <c r="N130" s="2" t="s">
        <v>85</v>
      </c>
      <c r="O130" s="2" t="s">
        <v>86</v>
      </c>
      <c r="P130" s="2" t="s">
        <v>87</v>
      </c>
      <c r="Q130" s="2" t="s">
        <v>88</v>
      </c>
      <c r="R130" s="2" t="s">
        <v>89</v>
      </c>
      <c r="S130" s="2" t="s">
        <v>90</v>
      </c>
      <c r="T130" s="2" t="s">
        <v>91</v>
      </c>
      <c r="U130" s="2" t="s">
        <v>92</v>
      </c>
      <c r="V130" s="2" t="s">
        <v>93</v>
      </c>
      <c r="X130" s="90" t="s">
        <v>115</v>
      </c>
      <c r="Y130" s="53" t="s">
        <v>74</v>
      </c>
      <c r="Z130" s="2" t="s">
        <v>75</v>
      </c>
      <c r="AA130" s="2" t="s">
        <v>76</v>
      </c>
      <c r="AB130" s="2" t="s">
        <v>77</v>
      </c>
      <c r="AC130" s="2" t="s">
        <v>78</v>
      </c>
      <c r="AD130" s="2" t="s">
        <v>79</v>
      </c>
      <c r="AE130" s="2" t="s">
        <v>80</v>
      </c>
      <c r="AF130" s="2" t="s">
        <v>81</v>
      </c>
      <c r="AG130" s="2" t="s">
        <v>82</v>
      </c>
      <c r="AH130" s="2" t="s">
        <v>83</v>
      </c>
      <c r="AI130" s="2" t="s">
        <v>84</v>
      </c>
      <c r="AJ130" s="2" t="s">
        <v>85</v>
      </c>
      <c r="AK130" s="2" t="s">
        <v>86</v>
      </c>
      <c r="AL130" s="2" t="s">
        <v>87</v>
      </c>
      <c r="AM130" s="2" t="s">
        <v>88</v>
      </c>
      <c r="AN130" s="2" t="s">
        <v>89</v>
      </c>
      <c r="AO130" s="2" t="s">
        <v>90</v>
      </c>
      <c r="AP130" s="2" t="s">
        <v>91</v>
      </c>
      <c r="AQ130" s="2" t="s">
        <v>92</v>
      </c>
      <c r="AR130" s="2" t="s">
        <v>93</v>
      </c>
    </row>
    <row r="131" spans="1:44" x14ac:dyDescent="0.2">
      <c r="A131" s="1" t="s">
        <v>110</v>
      </c>
      <c r="B131" s="23" t="s">
        <v>4</v>
      </c>
      <c r="C131" s="27">
        <f>IFERROR(Y131/INDEX($C$203:$Z$222,MATCH(C$130,$B$203:$B$222,0),MATCH($B131,$C$201:$Z$201,0)),"")</f>
        <v>0.31976935749588137</v>
      </c>
      <c r="D131" s="27">
        <f t="shared" ref="D131:V144" si="14">IFERROR(Z131/INDEX($C$203:$Z$222,MATCH(D$130,$B$203:$B$222,0),MATCH($B131,$C$201:$Z$201,0)),"")</f>
        <v>0.31981054365733108</v>
      </c>
      <c r="E131" s="27">
        <f t="shared" si="14"/>
        <v>0.33756177924217456</v>
      </c>
      <c r="F131" s="27">
        <f t="shared" si="14"/>
        <v>0.34112438220757829</v>
      </c>
      <c r="G131" s="27">
        <f t="shared" si="14"/>
        <v>0.34112026359143327</v>
      </c>
      <c r="H131" s="27">
        <f t="shared" si="14"/>
        <v>0.34111751784733657</v>
      </c>
      <c r="I131" s="27">
        <f t="shared" si="14"/>
        <v>0.34112732407625318</v>
      </c>
      <c r="J131" s="27">
        <f t="shared" si="14"/>
        <v>0.34112438220757829</v>
      </c>
      <c r="K131" s="27">
        <f t="shared" si="14"/>
        <v>0.34112209408749766</v>
      </c>
      <c r="L131" s="27">
        <f t="shared" si="14"/>
        <v>0.35888797364085667</v>
      </c>
      <c r="M131" s="27">
        <f t="shared" si="14"/>
        <v>0.35888872248015574</v>
      </c>
      <c r="N131" s="27">
        <f t="shared" si="14"/>
        <v>0.35888934651290494</v>
      </c>
      <c r="O131" s="27">
        <f t="shared" si="14"/>
        <v>0.35888987454061583</v>
      </c>
      <c r="P131" s="27">
        <f t="shared" si="14"/>
        <v>0.35889032713579661</v>
      </c>
      <c r="Q131" s="27">
        <f t="shared" si="14"/>
        <v>0.35889071938495326</v>
      </c>
      <c r="R131" s="27">
        <f t="shared" si="14"/>
        <v>0.35888591433278416</v>
      </c>
      <c r="S131" s="27">
        <f t="shared" si="14"/>
        <v>0.35888652001162896</v>
      </c>
      <c r="T131" s="27">
        <f t="shared" si="14"/>
        <v>0.37310086033315021</v>
      </c>
      <c r="U131" s="27">
        <f t="shared" si="14"/>
        <v>0.37310326888060352</v>
      </c>
      <c r="V131" s="27">
        <f t="shared" si="14"/>
        <v>0.40863673805601314</v>
      </c>
      <c r="X131" s="23" t="s">
        <v>4</v>
      </c>
      <c r="Y131" s="50">
        <v>3.8820000000000001</v>
      </c>
      <c r="Z131" s="50">
        <v>7.7649999999999997</v>
      </c>
      <c r="AA131" s="50">
        <v>12.294</v>
      </c>
      <c r="AB131" s="50">
        <v>16.565000000000001</v>
      </c>
      <c r="AC131" s="50">
        <v>20.706</v>
      </c>
      <c r="AD131" s="50">
        <v>24.847000000000001</v>
      </c>
      <c r="AE131" s="50">
        <v>28.989000000000001</v>
      </c>
      <c r="AF131" s="50">
        <v>33.130000000000003</v>
      </c>
      <c r="AG131" s="50">
        <v>37.271000000000001</v>
      </c>
      <c r="AH131" s="50">
        <v>43.569000000000003</v>
      </c>
      <c r="AI131" s="50">
        <v>47.926000000000002</v>
      </c>
      <c r="AJ131" s="50">
        <v>52.283000000000001</v>
      </c>
      <c r="AK131" s="50">
        <v>56.64</v>
      </c>
      <c r="AL131" s="50">
        <v>60.997</v>
      </c>
      <c r="AM131" s="50">
        <v>65.353999999999999</v>
      </c>
      <c r="AN131" s="50">
        <v>69.709999999999994</v>
      </c>
      <c r="AO131" s="50">
        <v>74.066999999999993</v>
      </c>
      <c r="AP131" s="50">
        <v>81.53</v>
      </c>
      <c r="AQ131" s="50">
        <v>86.06</v>
      </c>
      <c r="AR131" s="50">
        <v>99.216999999999999</v>
      </c>
    </row>
    <row r="132" spans="1:44" x14ac:dyDescent="0.2">
      <c r="B132" s="23" t="s">
        <v>5</v>
      </c>
      <c r="C132" s="27">
        <f t="shared" ref="C132:C154" si="15">IFERROR(Y132/INDEX($C$203:$Z$222,MATCH(C$130,$B$203:$B$222,0),MATCH($B132,$C$201:$Z$201,0)),"")</f>
        <v>0.13152554336637159</v>
      </c>
      <c r="D132" s="27">
        <f t="shared" si="14"/>
        <v>0.15634834269580308</v>
      </c>
      <c r="E132" s="27">
        <f t="shared" si="14"/>
        <v>0.15634834269580306</v>
      </c>
      <c r="F132" s="27">
        <f t="shared" si="14"/>
        <v>0.15634834269580308</v>
      </c>
      <c r="G132" s="27">
        <f t="shared" si="14"/>
        <v>0.15634834269580306</v>
      </c>
      <c r="H132" s="27">
        <f t="shared" si="14"/>
        <v>0.15634834269580306</v>
      </c>
      <c r="I132" s="27">
        <f t="shared" si="14"/>
        <v>0.2132038133332213</v>
      </c>
      <c r="J132" s="27">
        <f t="shared" si="14"/>
        <v>0.21319961177612423</v>
      </c>
      <c r="K132" s="27">
        <f t="shared" si="14"/>
        <v>0.21319634389838205</v>
      </c>
      <c r="L132" s="27">
        <f t="shared" si="14"/>
        <v>0.25583953413134908</v>
      </c>
      <c r="M132" s="27">
        <f t="shared" si="14"/>
        <v>0.25584274259313233</v>
      </c>
      <c r="N132" s="27">
        <f t="shared" si="14"/>
        <v>0.25584541631128499</v>
      </c>
      <c r="O132" s="27">
        <f t="shared" si="14"/>
        <v>0.25583862918058969</v>
      </c>
      <c r="P132" s="27">
        <f t="shared" si="14"/>
        <v>0.25584121475418792</v>
      </c>
      <c r="Q132" s="27">
        <f t="shared" si="14"/>
        <v>0.25584345558463967</v>
      </c>
      <c r="R132" s="27">
        <f t="shared" si="14"/>
        <v>0.33401223493426668</v>
      </c>
      <c r="S132" s="27">
        <f t="shared" si="14"/>
        <v>0.33401785760626418</v>
      </c>
      <c r="T132" s="27">
        <f t="shared" si="14"/>
        <v>0.3340163197814443</v>
      </c>
      <c r="U132" s="27">
        <f t="shared" si="14"/>
        <v>0.3340149438329213</v>
      </c>
      <c r="V132" s="27">
        <f t="shared" si="14"/>
        <v>0.33401370547925063</v>
      </c>
      <c r="X132" s="23" t="s">
        <v>5</v>
      </c>
      <c r="Y132" s="50">
        <v>1.1180000000000001</v>
      </c>
      <c r="Z132" s="50">
        <v>2.6579999999999999</v>
      </c>
      <c r="AA132" s="50">
        <v>3.9870000000000001</v>
      </c>
      <c r="AB132" s="50">
        <v>5.3159999999999998</v>
      </c>
      <c r="AC132" s="50">
        <v>6.6449999999999996</v>
      </c>
      <c r="AD132" s="50">
        <v>7.9740000000000002</v>
      </c>
      <c r="AE132" s="50">
        <v>12.686</v>
      </c>
      <c r="AF132" s="50">
        <v>14.497999999999999</v>
      </c>
      <c r="AG132" s="50">
        <v>16.309999999999999</v>
      </c>
      <c r="AH132" s="50">
        <v>21.747</v>
      </c>
      <c r="AI132" s="50">
        <v>23.922000000000001</v>
      </c>
      <c r="AJ132" s="50">
        <v>26.097000000000001</v>
      </c>
      <c r="AK132" s="50">
        <v>28.271000000000001</v>
      </c>
      <c r="AL132" s="50">
        <v>30.446000000000002</v>
      </c>
      <c r="AM132" s="50">
        <v>32.621000000000002</v>
      </c>
      <c r="AN132" s="50">
        <v>45.427</v>
      </c>
      <c r="AO132" s="50">
        <v>48.267000000000003</v>
      </c>
      <c r="AP132" s="50">
        <v>51.106000000000002</v>
      </c>
      <c r="AQ132" s="50">
        <v>53.945</v>
      </c>
      <c r="AR132" s="50">
        <v>56.783999999999999</v>
      </c>
    </row>
    <row r="133" spans="1:44" x14ac:dyDescent="0.2">
      <c r="B133" s="23" t="s">
        <v>6</v>
      </c>
      <c r="C133" s="27">
        <f t="shared" si="15"/>
        <v>0.50456596667021991</v>
      </c>
      <c r="D133" s="27">
        <f t="shared" si="14"/>
        <v>0.50458017979604164</v>
      </c>
      <c r="E133" s="27">
        <f t="shared" si="14"/>
        <v>0.50457544208743432</v>
      </c>
      <c r="F133" s="27">
        <f t="shared" si="14"/>
        <v>0.5578722950644921</v>
      </c>
      <c r="G133" s="27">
        <f t="shared" si="14"/>
        <v>0.55787655900223854</v>
      </c>
      <c r="H133" s="27">
        <f t="shared" si="14"/>
        <v>0.56498122682964369</v>
      </c>
      <c r="I133" s="27">
        <f t="shared" si="14"/>
        <v>0.58275034136882542</v>
      </c>
      <c r="J133" s="27">
        <f t="shared" si="14"/>
        <v>0.58630209998934013</v>
      </c>
      <c r="K133" s="27">
        <f t="shared" si="14"/>
        <v>0.61473032567798569</v>
      </c>
      <c r="L133" s="27">
        <f t="shared" si="14"/>
        <v>0.6182823437444479</v>
      </c>
      <c r="M133" s="27">
        <f t="shared" si="14"/>
        <v>0.61828389426726482</v>
      </c>
      <c r="N133" s="27">
        <f t="shared" si="14"/>
        <v>0.61828281751530856</v>
      </c>
      <c r="O133" s="27">
        <f t="shared" si="14"/>
        <v>0.61828190641749958</v>
      </c>
      <c r="P133" s="27">
        <f t="shared" si="14"/>
        <v>0.62894300028933847</v>
      </c>
      <c r="Q133" s="27">
        <f t="shared" si="14"/>
        <v>0.63960203247699243</v>
      </c>
      <c r="R133" s="27">
        <f t="shared" si="14"/>
        <v>0.63960309846142915</v>
      </c>
      <c r="S133" s="27">
        <f t="shared" si="14"/>
        <v>0.68224341650102094</v>
      </c>
      <c r="T133" s="27">
        <f t="shared" si="14"/>
        <v>0.68224267333104327</v>
      </c>
      <c r="U133" s="27">
        <f t="shared" si="14"/>
        <v>0.69290334887426419</v>
      </c>
      <c r="V133" s="27">
        <f t="shared" si="14"/>
        <v>0.70000923853178409</v>
      </c>
      <c r="X133" s="23" t="s">
        <v>6</v>
      </c>
      <c r="Y133" s="50">
        <v>17.75</v>
      </c>
      <c r="Z133" s="50">
        <v>35.500999999999998</v>
      </c>
      <c r="AA133" s="50">
        <v>53.250999999999998</v>
      </c>
      <c r="AB133" s="50">
        <v>78.501000000000005</v>
      </c>
      <c r="AC133" s="50">
        <v>98.126999999999995</v>
      </c>
      <c r="AD133" s="50">
        <v>119.252</v>
      </c>
      <c r="AE133" s="50">
        <v>143.50299999999999</v>
      </c>
      <c r="AF133" s="50">
        <v>165.00299999999999</v>
      </c>
      <c r="AG133" s="50">
        <v>194.62899999999999</v>
      </c>
      <c r="AH133" s="50">
        <v>217.50399999999999</v>
      </c>
      <c r="AI133" s="50">
        <v>239.255</v>
      </c>
      <c r="AJ133" s="50">
        <v>261.005</v>
      </c>
      <c r="AK133" s="50">
        <v>282.755</v>
      </c>
      <c r="AL133" s="50">
        <v>309.75599999999997</v>
      </c>
      <c r="AM133" s="50">
        <v>337.50599999999997</v>
      </c>
      <c r="AN133" s="50">
        <v>360.00700000000001</v>
      </c>
      <c r="AO133" s="50">
        <v>408.00799999999998</v>
      </c>
      <c r="AP133" s="50">
        <v>432.00799999999998</v>
      </c>
      <c r="AQ133" s="50">
        <v>463.13400000000001</v>
      </c>
      <c r="AR133" s="50">
        <v>492.50900000000001</v>
      </c>
    </row>
    <row r="134" spans="1:44" x14ac:dyDescent="0.2">
      <c r="B134" s="23" t="s">
        <v>7</v>
      </c>
      <c r="C134" s="27">
        <f t="shared" si="15"/>
        <v>1.8584066558927392</v>
      </c>
      <c r="D134" s="27">
        <f t="shared" si="14"/>
        <v>1.8832704854252704</v>
      </c>
      <c r="E134" s="27">
        <f t="shared" si="14"/>
        <v>1.9152530875281817</v>
      </c>
      <c r="F134" s="27">
        <f t="shared" si="14"/>
        <v>1.9223618842401384</v>
      </c>
      <c r="G134" s="27">
        <f t="shared" si="14"/>
        <v>2.0147483090919973</v>
      </c>
      <c r="H134" s="27">
        <f t="shared" si="14"/>
        <v>2.0254105065740906</v>
      </c>
      <c r="I134" s="27">
        <f t="shared" si="14"/>
        <v>2.0289630522706479</v>
      </c>
      <c r="J134" s="27">
        <f t="shared" si="14"/>
        <v>2.0289609145866998</v>
      </c>
      <c r="K134" s="27">
        <f t="shared" si="14"/>
        <v>2.0325159779999069</v>
      </c>
      <c r="L134" s="27">
        <f t="shared" si="14"/>
        <v>2.0325157119770156</v>
      </c>
      <c r="M134" s="27">
        <f t="shared" si="14"/>
        <v>2.0360698019882792</v>
      </c>
      <c r="N134" s="27">
        <f t="shared" si="14"/>
        <v>2.0360687137128148</v>
      </c>
      <c r="O134" s="27">
        <f t="shared" si="14"/>
        <v>2.0360696345612843</v>
      </c>
      <c r="P134" s="27">
        <f t="shared" si="14"/>
        <v>2.0360687137128148</v>
      </c>
      <c r="Q134" s="27">
        <f t="shared" si="14"/>
        <v>2.0360695117814887</v>
      </c>
      <c r="R134" s="27">
        <f t="shared" si="14"/>
        <v>2.0396226132758719</v>
      </c>
      <c r="S134" s="27">
        <f t="shared" si="14"/>
        <v>2.0431759847052482</v>
      </c>
      <c r="T134" s="27">
        <f t="shared" si="14"/>
        <v>2.043175515253087</v>
      </c>
      <c r="U134" s="27">
        <f t="shared" si="14"/>
        <v>2.0431750952169434</v>
      </c>
      <c r="V134" s="27">
        <f t="shared" si="14"/>
        <v>2.0431759142874246</v>
      </c>
      <c r="X134" s="23" t="s">
        <v>7</v>
      </c>
      <c r="Y134" s="50">
        <v>77.620999999999995</v>
      </c>
      <c r="Z134" s="50">
        <v>157.31899999999999</v>
      </c>
      <c r="AA134" s="50">
        <v>239.98599999999999</v>
      </c>
      <c r="AB134" s="50">
        <v>321.16899999999998</v>
      </c>
      <c r="AC134" s="50">
        <v>420.755</v>
      </c>
      <c r="AD134" s="50">
        <v>507.57799999999997</v>
      </c>
      <c r="AE134" s="50">
        <v>593.21299999999997</v>
      </c>
      <c r="AF134" s="50">
        <v>677.95699999999999</v>
      </c>
      <c r="AG134" s="50">
        <v>764.03800000000001</v>
      </c>
      <c r="AH134" s="50">
        <v>848.93100000000004</v>
      </c>
      <c r="AI134" s="50">
        <v>935.45699999999999</v>
      </c>
      <c r="AJ134" s="50">
        <v>1020.498</v>
      </c>
      <c r="AK134" s="50">
        <v>1105.54</v>
      </c>
      <c r="AL134" s="50">
        <v>1190.5809999999999</v>
      </c>
      <c r="AM134" s="50">
        <v>1275.623</v>
      </c>
      <c r="AN134" s="50">
        <v>1363.039</v>
      </c>
      <c r="AO134" s="50">
        <v>1450.752</v>
      </c>
      <c r="AP134" s="50">
        <v>1536.09</v>
      </c>
      <c r="AQ134" s="50">
        <v>1621.4280000000001</v>
      </c>
      <c r="AR134" s="50">
        <v>1706.7670000000001</v>
      </c>
    </row>
    <row r="135" spans="1:44" x14ac:dyDescent="0.2">
      <c r="B135" s="23" t="s">
        <v>8</v>
      </c>
      <c r="C135" s="27">
        <f t="shared" si="15"/>
        <v>0.33045002134399787</v>
      </c>
      <c r="D135" s="27">
        <f t="shared" si="14"/>
        <v>0.33045002134399787</v>
      </c>
      <c r="E135" s="27">
        <f t="shared" si="14"/>
        <v>0.3375796655358092</v>
      </c>
      <c r="F135" s="27">
        <f t="shared" si="14"/>
        <v>0.33757217641375903</v>
      </c>
      <c r="G135" s="27">
        <f t="shared" si="14"/>
        <v>0.33756768294052886</v>
      </c>
      <c r="H135" s="27">
        <f t="shared" si="14"/>
        <v>0.33756468729170874</v>
      </c>
      <c r="I135" s="27">
        <f t="shared" si="14"/>
        <v>0.33756254754255161</v>
      </c>
      <c r="J135" s="27">
        <f t="shared" si="14"/>
        <v>0.33757217641375903</v>
      </c>
      <c r="K135" s="27">
        <f t="shared" si="14"/>
        <v>0.39087225804518932</v>
      </c>
      <c r="L135" s="27">
        <f t="shared" si="14"/>
        <v>0.39797793704644008</v>
      </c>
      <c r="M135" s="27">
        <f t="shared" si="14"/>
        <v>0.41929824203072313</v>
      </c>
      <c r="N135" s="27">
        <f t="shared" si="14"/>
        <v>0.42995798602529822</v>
      </c>
      <c r="O135" s="27">
        <f t="shared" si="14"/>
        <v>0.43350955813603814</v>
      </c>
      <c r="P135" s="27">
        <f t="shared" si="14"/>
        <v>0.43351103950083936</v>
      </c>
      <c r="Q135" s="27">
        <f t="shared" si="14"/>
        <v>0.43350633205269345</v>
      </c>
      <c r="R135" s="27">
        <f t="shared" si="14"/>
        <v>0.44416859511559459</v>
      </c>
      <c r="S135" s="27">
        <f t="shared" si="14"/>
        <v>0.53655770875156772</v>
      </c>
      <c r="T135" s="27">
        <f t="shared" si="14"/>
        <v>0.5365556529141422</v>
      </c>
      <c r="U135" s="27">
        <f t="shared" si="14"/>
        <v>0.53655381348065623</v>
      </c>
      <c r="V135" s="27">
        <f t="shared" si="14"/>
        <v>0.53655665146374898</v>
      </c>
      <c r="X135" s="23" t="s">
        <v>8</v>
      </c>
      <c r="Y135" s="50">
        <v>3.677</v>
      </c>
      <c r="Z135" s="50">
        <v>7.3540000000000001</v>
      </c>
      <c r="AA135" s="50">
        <v>11.269</v>
      </c>
      <c r="AB135" s="50">
        <v>15.025</v>
      </c>
      <c r="AC135" s="50">
        <v>18.780999999999999</v>
      </c>
      <c r="AD135" s="50">
        <v>22.536999999999999</v>
      </c>
      <c r="AE135" s="50">
        <v>26.292999999999999</v>
      </c>
      <c r="AF135" s="50">
        <v>30.05</v>
      </c>
      <c r="AG135" s="50">
        <v>39.143999999999998</v>
      </c>
      <c r="AH135" s="50">
        <v>44.283999999999999</v>
      </c>
      <c r="AI135" s="50">
        <v>51.322000000000003</v>
      </c>
      <c r="AJ135" s="50">
        <v>57.411000000000001</v>
      </c>
      <c r="AK135" s="50">
        <v>62.709000000000003</v>
      </c>
      <c r="AL135" s="50">
        <v>67.533000000000001</v>
      </c>
      <c r="AM135" s="50">
        <v>72.355999999999995</v>
      </c>
      <c r="AN135" s="50">
        <v>79.078000000000003</v>
      </c>
      <c r="AO135" s="50">
        <v>101.497</v>
      </c>
      <c r="AP135" s="50">
        <v>107.467</v>
      </c>
      <c r="AQ135" s="50">
        <v>113.437</v>
      </c>
      <c r="AR135" s="50">
        <v>119.408</v>
      </c>
    </row>
    <row r="136" spans="1:44" x14ac:dyDescent="0.2">
      <c r="B136" s="23" t="s">
        <v>9</v>
      </c>
      <c r="C136" s="27">
        <f t="shared" si="15"/>
        <v>0.44774848534468636</v>
      </c>
      <c r="D136" s="27">
        <f t="shared" si="14"/>
        <v>0.44771573604060905</v>
      </c>
      <c r="E136" s="27">
        <f t="shared" si="14"/>
        <v>0.44772665247530152</v>
      </c>
      <c r="F136" s="27">
        <f t="shared" si="14"/>
        <v>0.45482233502538066</v>
      </c>
      <c r="G136" s="27">
        <f t="shared" si="14"/>
        <v>0.45482233502538066</v>
      </c>
      <c r="H136" s="27">
        <f t="shared" si="14"/>
        <v>0.47615304841438777</v>
      </c>
      <c r="I136" s="27">
        <f t="shared" si="14"/>
        <v>0.50101756766240135</v>
      </c>
      <c r="J136" s="27">
        <f t="shared" si="14"/>
        <v>0.50102341575241516</v>
      </c>
      <c r="K136" s="27">
        <f t="shared" si="14"/>
        <v>0.5472190382621035</v>
      </c>
      <c r="L136" s="27">
        <f t="shared" si="14"/>
        <v>0.58630424103487788</v>
      </c>
      <c r="M136" s="27">
        <f t="shared" si="14"/>
        <v>0.59341143546154185</v>
      </c>
      <c r="N136" s="27">
        <f t="shared" si="14"/>
        <v>0.59341193166311867</v>
      </c>
      <c r="O136" s="27">
        <f t="shared" si="14"/>
        <v>0.59696439142975899</v>
      </c>
      <c r="P136" s="27">
        <f t="shared" si="14"/>
        <v>0.59696367166483422</v>
      </c>
      <c r="Q136" s="27">
        <f t="shared" si="14"/>
        <v>0.59696304786856602</v>
      </c>
      <c r="R136" s="27">
        <f t="shared" si="14"/>
        <v>0.59696250204683143</v>
      </c>
      <c r="S136" s="27">
        <f t="shared" si="14"/>
        <v>0.59696202043941848</v>
      </c>
      <c r="T136" s="27">
        <f t="shared" si="14"/>
        <v>0.59696159234394053</v>
      </c>
      <c r="U136" s="27">
        <f t="shared" si="14"/>
        <v>0.59696120931114416</v>
      </c>
      <c r="V136" s="27">
        <f t="shared" si="14"/>
        <v>0.59696413951203531</v>
      </c>
      <c r="X136" s="23" t="s">
        <v>9</v>
      </c>
      <c r="Y136" s="50">
        <v>6.8360000000000003</v>
      </c>
      <c r="Z136" s="50">
        <v>13.670999999999999</v>
      </c>
      <c r="AA136" s="50">
        <v>20.507000000000001</v>
      </c>
      <c r="AB136" s="50">
        <v>27.776</v>
      </c>
      <c r="AC136" s="50">
        <v>34.72</v>
      </c>
      <c r="AD136" s="50">
        <v>43.618000000000002</v>
      </c>
      <c r="AE136" s="50">
        <v>53.545000000000002</v>
      </c>
      <c r="AF136" s="50">
        <v>61.195</v>
      </c>
      <c r="AG136" s="50">
        <v>75.191999999999993</v>
      </c>
      <c r="AH136" s="50">
        <v>89.513999999999996</v>
      </c>
      <c r="AI136" s="50">
        <v>99.659000000000006</v>
      </c>
      <c r="AJ136" s="50">
        <v>108.71899999999999</v>
      </c>
      <c r="AK136" s="50">
        <v>118.48399999999999</v>
      </c>
      <c r="AL136" s="50">
        <v>127.598</v>
      </c>
      <c r="AM136" s="50">
        <v>136.71199999999999</v>
      </c>
      <c r="AN136" s="50">
        <v>145.82599999999999</v>
      </c>
      <c r="AO136" s="50">
        <v>154.94</v>
      </c>
      <c r="AP136" s="50">
        <v>164.054</v>
      </c>
      <c r="AQ136" s="50">
        <v>173.16800000000001</v>
      </c>
      <c r="AR136" s="50">
        <v>182.28299999999999</v>
      </c>
    </row>
    <row r="137" spans="1:44" x14ac:dyDescent="0.2">
      <c r="B137" s="23" t="s">
        <v>32</v>
      </c>
      <c r="C137" s="27">
        <f t="shared" si="15"/>
        <v>0.52585858585858591</v>
      </c>
      <c r="D137" s="27">
        <f t="shared" si="14"/>
        <v>0.64671717171717169</v>
      </c>
      <c r="E137" s="27">
        <f t="shared" si="14"/>
        <v>0.66447811447811445</v>
      </c>
      <c r="F137" s="27">
        <f t="shared" si="14"/>
        <v>0.67159090909090902</v>
      </c>
      <c r="G137" s="27">
        <f t="shared" si="14"/>
        <v>0.68224242424242421</v>
      </c>
      <c r="H137" s="27" t="str">
        <f t="shared" si="14"/>
        <v/>
      </c>
      <c r="I137" s="27" t="str">
        <f t="shared" si="14"/>
        <v/>
      </c>
      <c r="J137" s="27" t="str">
        <f t="shared" si="14"/>
        <v/>
      </c>
      <c r="K137" s="27" t="str">
        <f t="shared" si="14"/>
        <v/>
      </c>
      <c r="L137" s="27" t="str">
        <f t="shared" si="14"/>
        <v/>
      </c>
      <c r="M137" s="27" t="str">
        <f t="shared" si="14"/>
        <v/>
      </c>
      <c r="N137" s="27" t="str">
        <f t="shared" si="14"/>
        <v/>
      </c>
      <c r="O137" s="27" t="str">
        <f t="shared" si="14"/>
        <v/>
      </c>
      <c r="P137" s="27" t="str">
        <f t="shared" si="14"/>
        <v/>
      </c>
      <c r="Q137" s="27" t="str">
        <f t="shared" si="14"/>
        <v/>
      </c>
      <c r="R137" s="27" t="str">
        <f t="shared" si="14"/>
        <v/>
      </c>
      <c r="S137" s="27" t="str">
        <f t="shared" si="14"/>
        <v/>
      </c>
      <c r="T137" s="27" t="str">
        <f t="shared" si="14"/>
        <v/>
      </c>
      <c r="U137" s="27" t="str">
        <f t="shared" si="14"/>
        <v/>
      </c>
      <c r="V137" s="27" t="str">
        <f t="shared" si="14"/>
        <v/>
      </c>
      <c r="X137" s="23" t="s">
        <v>32</v>
      </c>
      <c r="Y137" s="50">
        <v>5.2060000000000004</v>
      </c>
      <c r="Z137" s="50">
        <v>12.805</v>
      </c>
      <c r="AA137" s="50">
        <v>19.734999999999999</v>
      </c>
      <c r="AB137" s="50">
        <v>26.594999999999999</v>
      </c>
      <c r="AC137" s="50">
        <v>33.771000000000001</v>
      </c>
      <c r="AD137" s="50"/>
      <c r="AE137" s="50"/>
      <c r="AF137" s="50"/>
      <c r="AG137" s="50"/>
      <c r="AH137" s="50"/>
      <c r="AI137" s="50"/>
      <c r="AJ137" s="50"/>
      <c r="AK137" s="50"/>
      <c r="AL137" s="50"/>
      <c r="AM137" s="50"/>
      <c r="AN137" s="50"/>
      <c r="AO137" s="50"/>
      <c r="AP137" s="50"/>
      <c r="AQ137" s="50"/>
      <c r="AR137" s="50"/>
    </row>
    <row r="138" spans="1:44" x14ac:dyDescent="0.2">
      <c r="B138" s="23" t="s">
        <v>33</v>
      </c>
      <c r="C138" s="27">
        <f t="shared" si="15"/>
        <v>3.5342168875552218E-3</v>
      </c>
      <c r="D138" s="27">
        <f t="shared" si="14"/>
        <v>1.4203550887721928E-2</v>
      </c>
      <c r="E138" s="27">
        <f t="shared" si="14"/>
        <v>1.4225778666888943E-2</v>
      </c>
      <c r="F138" s="27">
        <f t="shared" si="14"/>
        <v>1.4220221722097189E-2</v>
      </c>
      <c r="G138" s="27">
        <f t="shared" si="14"/>
        <v>1.4216887555222138E-2</v>
      </c>
      <c r="H138" s="27">
        <f t="shared" si="14"/>
        <v>1.4214664777305435E-2</v>
      </c>
      <c r="I138" s="27">
        <f t="shared" si="14"/>
        <v>1.4213077078793506E-2</v>
      </c>
      <c r="J138" s="27">
        <f t="shared" si="14"/>
        <v>1.4220221722097189E-2</v>
      </c>
      <c r="K138" s="27" t="str">
        <f t="shared" si="14"/>
        <v/>
      </c>
      <c r="L138" s="27" t="str">
        <f t="shared" si="14"/>
        <v/>
      </c>
      <c r="M138" s="27" t="str">
        <f t="shared" si="14"/>
        <v/>
      </c>
      <c r="N138" s="27" t="str">
        <f t="shared" si="14"/>
        <v/>
      </c>
      <c r="O138" s="27" t="str">
        <f t="shared" si="14"/>
        <v/>
      </c>
      <c r="P138" s="27" t="str">
        <f t="shared" si="14"/>
        <v/>
      </c>
      <c r="Q138" s="27" t="str">
        <f t="shared" si="14"/>
        <v/>
      </c>
      <c r="R138" s="27" t="str">
        <f t="shared" si="14"/>
        <v/>
      </c>
      <c r="S138" s="27" t="str">
        <f t="shared" si="14"/>
        <v/>
      </c>
      <c r="T138" s="27" t="str">
        <f t="shared" si="14"/>
        <v/>
      </c>
      <c r="U138" s="27" t="str">
        <f t="shared" si="14"/>
        <v/>
      </c>
      <c r="V138" s="27" t="str">
        <f t="shared" si="14"/>
        <v/>
      </c>
      <c r="X138" s="23" t="s">
        <v>33</v>
      </c>
      <c r="Y138" s="50">
        <v>5.2999999999999999E-2</v>
      </c>
      <c r="Z138" s="50">
        <v>0.42599999999999999</v>
      </c>
      <c r="AA138" s="50">
        <v>0.64</v>
      </c>
      <c r="AB138" s="50">
        <v>0.85299999999999998</v>
      </c>
      <c r="AC138" s="50">
        <v>1.0660000000000001</v>
      </c>
      <c r="AD138" s="50">
        <v>1.2789999999999999</v>
      </c>
      <c r="AE138" s="50">
        <v>1.492</v>
      </c>
      <c r="AF138" s="50">
        <v>1.706</v>
      </c>
      <c r="AG138" s="50"/>
      <c r="AH138" s="50"/>
      <c r="AI138" s="50"/>
      <c r="AJ138" s="50"/>
      <c r="AK138" s="50"/>
      <c r="AL138" s="50"/>
      <c r="AM138" s="50"/>
      <c r="AN138" s="50"/>
      <c r="AO138" s="50"/>
      <c r="AP138" s="50"/>
      <c r="AQ138" s="50"/>
      <c r="AR138" s="50"/>
    </row>
    <row r="139" spans="1:44" x14ac:dyDescent="0.2">
      <c r="B139" s="23" t="s">
        <v>34</v>
      </c>
      <c r="C139" s="27">
        <f t="shared" si="15"/>
        <v>7.1326517688309774E-3</v>
      </c>
      <c r="D139" s="27">
        <f t="shared" si="14"/>
        <v>7.0993216203784964E-3</v>
      </c>
      <c r="E139" s="27">
        <f t="shared" si="14"/>
        <v>7.1104316698626562E-3</v>
      </c>
      <c r="F139" s="27">
        <f t="shared" si="14"/>
        <v>7.0993216203784964E-3</v>
      </c>
      <c r="G139" s="27">
        <f t="shared" si="14"/>
        <v>7.1059876500689945E-3</v>
      </c>
      <c r="H139" s="27">
        <f t="shared" si="14"/>
        <v>2.4875400795035134E-2</v>
      </c>
      <c r="I139" s="27" t="str">
        <f t="shared" si="14"/>
        <v/>
      </c>
      <c r="J139" s="27" t="str">
        <f t="shared" si="14"/>
        <v/>
      </c>
      <c r="K139" s="27" t="str">
        <f t="shared" si="14"/>
        <v/>
      </c>
      <c r="L139" s="27" t="str">
        <f t="shared" si="14"/>
        <v/>
      </c>
      <c r="M139" s="27" t="str">
        <f t="shared" si="14"/>
        <v/>
      </c>
      <c r="N139" s="27" t="str">
        <f t="shared" si="14"/>
        <v/>
      </c>
      <c r="O139" s="27" t="str">
        <f t="shared" si="14"/>
        <v/>
      </c>
      <c r="P139" s="27" t="str">
        <f t="shared" si="14"/>
        <v/>
      </c>
      <c r="Q139" s="27" t="str">
        <f t="shared" si="14"/>
        <v/>
      </c>
      <c r="R139" s="27" t="str">
        <f t="shared" si="14"/>
        <v/>
      </c>
      <c r="S139" s="27" t="str">
        <f t="shared" si="14"/>
        <v/>
      </c>
      <c r="T139" s="27" t="str">
        <f t="shared" si="14"/>
        <v/>
      </c>
      <c r="U139" s="27" t="str">
        <f t="shared" si="14"/>
        <v/>
      </c>
      <c r="V139" s="27" t="str">
        <f t="shared" si="14"/>
        <v/>
      </c>
      <c r="X139" s="23" t="s">
        <v>34</v>
      </c>
      <c r="Y139" s="50">
        <v>0.107</v>
      </c>
      <c r="Z139" s="81">
        <v>0.21299999999999999</v>
      </c>
      <c r="AA139" s="50">
        <v>0.32</v>
      </c>
      <c r="AB139" s="50">
        <v>0.42599999999999999</v>
      </c>
      <c r="AC139" s="50">
        <v>0.53300000000000003</v>
      </c>
      <c r="AD139" s="50">
        <v>2.2389999999999999</v>
      </c>
      <c r="AE139" s="50"/>
      <c r="AF139" s="50"/>
      <c r="AG139" s="50"/>
      <c r="AH139" s="50"/>
      <c r="AI139" s="50"/>
      <c r="AJ139" s="50"/>
      <c r="AK139" s="50"/>
      <c r="AL139" s="50"/>
      <c r="AM139" s="50"/>
      <c r="AN139" s="50"/>
      <c r="AO139" s="50"/>
      <c r="AP139" s="50"/>
      <c r="AQ139" s="50"/>
      <c r="AR139" s="50"/>
    </row>
    <row r="140" spans="1:44" x14ac:dyDescent="0.2">
      <c r="B140" s="23" t="s">
        <v>35</v>
      </c>
      <c r="C140" s="27">
        <f t="shared" si="15"/>
        <v>0.25228675966155956</v>
      </c>
      <c r="D140" s="27">
        <f t="shared" si="14"/>
        <v>0.25228675966155956</v>
      </c>
      <c r="E140" s="27">
        <f t="shared" si="14"/>
        <v>0.25228675966155961</v>
      </c>
      <c r="F140" s="27">
        <f t="shared" si="14"/>
        <v>0.27005202378230048</v>
      </c>
      <c r="G140" s="27">
        <f t="shared" si="14"/>
        <v>0.27361079350560258</v>
      </c>
      <c r="H140" s="27">
        <f t="shared" si="14"/>
        <v>0.27361079350560258</v>
      </c>
      <c r="I140" s="27">
        <f t="shared" si="14"/>
        <v>0.27361079350560263</v>
      </c>
      <c r="J140" s="27">
        <f t="shared" si="14"/>
        <v>0.27361079350560252</v>
      </c>
      <c r="K140" s="27">
        <f t="shared" si="14"/>
        <v>0.29137764565388624</v>
      </c>
      <c r="L140" s="27">
        <f t="shared" si="14"/>
        <v>0.29137319917676652</v>
      </c>
      <c r="M140" s="27">
        <f t="shared" si="14"/>
        <v>0.29137475833108123</v>
      </c>
      <c r="N140" s="27">
        <f t="shared" si="14"/>
        <v>0.2913760576263435</v>
      </c>
      <c r="O140" s="27">
        <f t="shared" si="14"/>
        <v>0.29137275941529317</v>
      </c>
      <c r="P140" s="27">
        <f t="shared" si="14"/>
        <v>0.29137401587664569</v>
      </c>
      <c r="Q140" s="27">
        <f t="shared" si="14"/>
        <v>0.30914322738013567</v>
      </c>
      <c r="R140" s="27">
        <f t="shared" si="14"/>
        <v>0.34112022638920647</v>
      </c>
      <c r="S140" s="27">
        <f t="shared" si="14"/>
        <v>0.34112064674943843</v>
      </c>
      <c r="T140" s="27">
        <f t="shared" si="14"/>
        <v>0.34112102040297787</v>
      </c>
      <c r="U140" s="27">
        <f t="shared" si="14"/>
        <v>0.36244237967431731</v>
      </c>
      <c r="V140" s="27">
        <f t="shared" si="14"/>
        <v>0.36244283100846103</v>
      </c>
      <c r="X140" s="23" t="s">
        <v>35</v>
      </c>
      <c r="Y140" s="50">
        <v>4.4130000000000003</v>
      </c>
      <c r="Z140" s="50">
        <v>8.8260000000000005</v>
      </c>
      <c r="AA140" s="50">
        <v>13.239000000000001</v>
      </c>
      <c r="AB140" s="50">
        <v>18.895</v>
      </c>
      <c r="AC140" s="50">
        <v>23.93</v>
      </c>
      <c r="AD140" s="50">
        <v>28.716000000000001</v>
      </c>
      <c r="AE140" s="50">
        <v>33.502000000000002</v>
      </c>
      <c r="AF140" s="50">
        <v>38.287999999999997</v>
      </c>
      <c r="AG140" s="50">
        <v>45.871000000000002</v>
      </c>
      <c r="AH140" s="50">
        <v>50.966999999999999</v>
      </c>
      <c r="AI140" s="50">
        <v>56.064</v>
      </c>
      <c r="AJ140" s="50">
        <v>61.161000000000001</v>
      </c>
      <c r="AK140" s="50">
        <v>66.257000000000005</v>
      </c>
      <c r="AL140" s="50">
        <v>71.353999999999999</v>
      </c>
      <c r="AM140" s="50">
        <v>81.113</v>
      </c>
      <c r="AN140" s="50">
        <v>95.47</v>
      </c>
      <c r="AO140" s="50">
        <v>101.437</v>
      </c>
      <c r="AP140" s="50">
        <v>107.404</v>
      </c>
      <c r="AQ140" s="50">
        <v>120.45699999999999</v>
      </c>
      <c r="AR140" s="50">
        <v>126.797</v>
      </c>
    </row>
    <row r="141" spans="1:44" x14ac:dyDescent="0.2">
      <c r="B141" s="23" t="s">
        <v>36</v>
      </c>
      <c r="C141" s="27">
        <f t="shared" si="15"/>
        <v>0.30918367346938769</v>
      </c>
      <c r="D141" s="27">
        <f t="shared" si="14"/>
        <v>0.30918367346938769</v>
      </c>
      <c r="E141" s="27">
        <f t="shared" si="14"/>
        <v>0.30911564625850335</v>
      </c>
      <c r="F141" s="27">
        <f t="shared" si="14"/>
        <v>0.30913265306122445</v>
      </c>
      <c r="G141" s="27">
        <f t="shared" si="14"/>
        <v>0.30914285714285716</v>
      </c>
      <c r="H141" s="27" t="str">
        <f t="shared" si="14"/>
        <v/>
      </c>
      <c r="I141" s="27" t="str">
        <f t="shared" si="14"/>
        <v/>
      </c>
      <c r="J141" s="27" t="str">
        <f t="shared" si="14"/>
        <v/>
      </c>
      <c r="K141" s="27" t="str">
        <f t="shared" si="14"/>
        <v/>
      </c>
      <c r="L141" s="27" t="str">
        <f t="shared" si="14"/>
        <v/>
      </c>
      <c r="M141" s="27" t="str">
        <f t="shared" si="14"/>
        <v/>
      </c>
      <c r="N141" s="27" t="str">
        <f t="shared" si="14"/>
        <v/>
      </c>
      <c r="O141" s="27" t="str">
        <f t="shared" si="14"/>
        <v/>
      </c>
      <c r="P141" s="27" t="str">
        <f t="shared" si="14"/>
        <v/>
      </c>
      <c r="Q141" s="27" t="str">
        <f t="shared" si="14"/>
        <v/>
      </c>
      <c r="R141" s="27" t="str">
        <f t="shared" si="14"/>
        <v/>
      </c>
      <c r="S141" s="27" t="str">
        <f t="shared" si="14"/>
        <v/>
      </c>
      <c r="T141" s="27" t="str">
        <f t="shared" si="14"/>
        <v/>
      </c>
      <c r="U141" s="27" t="str">
        <f t="shared" si="14"/>
        <v/>
      </c>
      <c r="V141" s="27" t="str">
        <f t="shared" si="14"/>
        <v/>
      </c>
      <c r="X141" s="23" t="s">
        <v>36</v>
      </c>
      <c r="Y141" s="50">
        <v>1.5149999999999999</v>
      </c>
      <c r="Z141" s="81">
        <v>3.03</v>
      </c>
      <c r="AA141" s="50">
        <v>4.5439999999999996</v>
      </c>
      <c r="AB141" s="50">
        <v>6.0590000000000002</v>
      </c>
      <c r="AC141" s="50">
        <v>7.5739999999999998</v>
      </c>
      <c r="AD141" s="50"/>
      <c r="AE141" s="50"/>
      <c r="AF141" s="50"/>
      <c r="AG141" s="50"/>
      <c r="AH141" s="50"/>
      <c r="AI141" s="50"/>
      <c r="AJ141" s="50"/>
      <c r="AK141" s="50"/>
      <c r="AL141" s="50"/>
      <c r="AM141" s="50"/>
      <c r="AN141" s="50"/>
      <c r="AO141" s="50"/>
      <c r="AP141" s="50"/>
      <c r="AQ141" s="50"/>
      <c r="AR141" s="50"/>
    </row>
    <row r="142" spans="1:44" x14ac:dyDescent="0.2">
      <c r="B142" s="23" t="s">
        <v>37</v>
      </c>
      <c r="C142" s="27">
        <f t="shared" si="15"/>
        <v>0.49033336602222438</v>
      </c>
      <c r="D142" s="27">
        <f t="shared" si="14"/>
        <v>0.49036669935777993</v>
      </c>
      <c r="E142" s="27">
        <f t="shared" si="14"/>
        <v>0.49035558824592806</v>
      </c>
      <c r="F142" s="27">
        <f t="shared" si="14"/>
        <v>0.49391669959444662</v>
      </c>
      <c r="G142" s="27">
        <f t="shared" si="14"/>
        <v>0.49392003292800207</v>
      </c>
      <c r="H142" s="27">
        <f t="shared" si="14"/>
        <v>0.49391114403852071</v>
      </c>
      <c r="I142" s="27">
        <f t="shared" si="14"/>
        <v>0.49391431864190682</v>
      </c>
      <c r="J142" s="27">
        <f t="shared" si="14"/>
        <v>0.49391669959444662</v>
      </c>
      <c r="K142" s="27" t="str">
        <f t="shared" si="14"/>
        <v/>
      </c>
      <c r="L142" s="27" t="str">
        <f t="shared" si="14"/>
        <v/>
      </c>
      <c r="M142" s="27" t="str">
        <f t="shared" si="14"/>
        <v/>
      </c>
      <c r="N142" s="27" t="str">
        <f t="shared" si="14"/>
        <v/>
      </c>
      <c r="O142" s="27" t="str">
        <f t="shared" si="14"/>
        <v/>
      </c>
      <c r="P142" s="27" t="str">
        <f t="shared" si="14"/>
        <v/>
      </c>
      <c r="Q142" s="27" t="str">
        <f t="shared" si="14"/>
        <v/>
      </c>
      <c r="R142" s="27" t="str">
        <f t="shared" si="14"/>
        <v/>
      </c>
      <c r="S142" s="27" t="str">
        <f t="shared" si="14"/>
        <v/>
      </c>
      <c r="T142" s="27" t="str">
        <f t="shared" si="14"/>
        <v/>
      </c>
      <c r="U142" s="27" t="str">
        <f t="shared" si="14"/>
        <v/>
      </c>
      <c r="V142" s="27" t="str">
        <f t="shared" si="14"/>
        <v/>
      </c>
      <c r="X142" s="23" t="s">
        <v>37</v>
      </c>
      <c r="Y142" s="50">
        <v>7.3550000000000004</v>
      </c>
      <c r="Z142" s="50">
        <v>14.711</v>
      </c>
      <c r="AA142" s="50">
        <v>22.065999999999999</v>
      </c>
      <c r="AB142" s="50">
        <v>29.635000000000002</v>
      </c>
      <c r="AC142" s="50">
        <v>37.043999999999997</v>
      </c>
      <c r="AD142" s="50">
        <v>44.451999999999998</v>
      </c>
      <c r="AE142" s="50">
        <v>51.860999999999997</v>
      </c>
      <c r="AF142" s="50">
        <v>59.27</v>
      </c>
      <c r="AG142" s="50"/>
      <c r="AH142" s="50"/>
      <c r="AI142" s="50"/>
      <c r="AJ142" s="50"/>
      <c r="AK142" s="50"/>
      <c r="AL142" s="50"/>
      <c r="AM142" s="50"/>
      <c r="AN142" s="50"/>
      <c r="AO142" s="50"/>
      <c r="AP142" s="50"/>
      <c r="AQ142" s="50"/>
      <c r="AR142" s="50"/>
    </row>
    <row r="143" spans="1:44" x14ac:dyDescent="0.2">
      <c r="B143" s="23" t="s">
        <v>43</v>
      </c>
      <c r="C143" s="27">
        <f t="shared" si="15"/>
        <v>0.11383399209486164</v>
      </c>
      <c r="D143" s="27">
        <f t="shared" si="14"/>
        <v>0.11363636363636362</v>
      </c>
      <c r="E143" s="27">
        <f t="shared" si="14"/>
        <v>0.1137022397891963</v>
      </c>
      <c r="F143" s="27">
        <f t="shared" si="14"/>
        <v>0.11373517786561264</v>
      </c>
      <c r="G143" s="27">
        <f t="shared" si="14"/>
        <v>0.12790513833992095</v>
      </c>
      <c r="H143" s="27" t="str">
        <f t="shared" si="14"/>
        <v/>
      </c>
      <c r="I143" s="27" t="str">
        <f t="shared" si="14"/>
        <v/>
      </c>
      <c r="J143" s="27" t="str">
        <f t="shared" si="14"/>
        <v/>
      </c>
      <c r="K143" s="27" t="str">
        <f t="shared" si="14"/>
        <v/>
      </c>
      <c r="L143" s="27" t="str">
        <f t="shared" si="14"/>
        <v/>
      </c>
      <c r="M143" s="27" t="str">
        <f t="shared" si="14"/>
        <v/>
      </c>
      <c r="N143" s="27" t="str">
        <f t="shared" si="14"/>
        <v/>
      </c>
      <c r="O143" s="27" t="str">
        <f t="shared" si="14"/>
        <v/>
      </c>
      <c r="P143" s="27" t="str">
        <f t="shared" si="14"/>
        <v/>
      </c>
      <c r="Q143" s="27" t="str">
        <f t="shared" si="14"/>
        <v/>
      </c>
      <c r="R143" s="27" t="str">
        <f t="shared" si="14"/>
        <v/>
      </c>
      <c r="S143" s="27" t="str">
        <f t="shared" si="14"/>
        <v/>
      </c>
      <c r="T143" s="27" t="str">
        <f t="shared" si="14"/>
        <v/>
      </c>
      <c r="U143" s="27" t="str">
        <f t="shared" si="14"/>
        <v/>
      </c>
      <c r="V143" s="27" t="str">
        <f t="shared" si="14"/>
        <v/>
      </c>
      <c r="X143" s="23" t="s">
        <v>43</v>
      </c>
      <c r="Y143" s="50">
        <v>0.28799999999999998</v>
      </c>
      <c r="Z143" s="81">
        <v>0.57499999999999996</v>
      </c>
      <c r="AA143" s="50">
        <v>0.86299999999999999</v>
      </c>
      <c r="AB143" s="50">
        <v>1.151</v>
      </c>
      <c r="AC143" s="50">
        <v>1.6180000000000001</v>
      </c>
      <c r="AD143" s="50"/>
      <c r="AE143" s="50"/>
      <c r="AF143" s="50"/>
      <c r="AG143" s="50"/>
      <c r="AH143" s="50"/>
      <c r="AI143" s="50"/>
      <c r="AJ143" s="50"/>
      <c r="AK143" s="50"/>
      <c r="AL143" s="50"/>
      <c r="AM143" s="50"/>
      <c r="AN143" s="50"/>
      <c r="AO143" s="50"/>
      <c r="AP143" s="50"/>
      <c r="AQ143" s="50"/>
      <c r="AR143" s="50"/>
    </row>
    <row r="144" spans="1:44" x14ac:dyDescent="0.2">
      <c r="B144" s="23" t="s">
        <v>44</v>
      </c>
      <c r="C144" s="27">
        <f t="shared" si="15"/>
        <v>0</v>
      </c>
      <c r="D144" s="27">
        <f t="shared" si="14"/>
        <v>0</v>
      </c>
      <c r="E144" s="27">
        <f t="shared" si="14"/>
        <v>0</v>
      </c>
      <c r="F144" s="27">
        <f t="shared" si="14"/>
        <v>0</v>
      </c>
      <c r="G144" s="27">
        <f t="shared" si="14"/>
        <v>0</v>
      </c>
      <c r="H144" s="27" t="str">
        <f t="shared" si="14"/>
        <v/>
      </c>
      <c r="I144" s="27" t="str">
        <f t="shared" si="14"/>
        <v/>
      </c>
      <c r="J144" s="27" t="str">
        <f t="shared" si="14"/>
        <v/>
      </c>
      <c r="K144" s="27" t="str">
        <f t="shared" si="14"/>
        <v/>
      </c>
      <c r="L144" s="27" t="str">
        <f t="shared" ref="L144:L154" si="16">IFERROR(AH144/INDEX($C$203:$Z$222,MATCH(L$130,$B$203:$B$222,0),MATCH($B144,$C$201:$Z$201,0)),"")</f>
        <v/>
      </c>
      <c r="M144" s="27" t="str">
        <f t="shared" ref="M144:M154" si="17">IFERROR(AI144/INDEX($C$203:$Z$222,MATCH(M$130,$B$203:$B$222,0),MATCH($B144,$C$201:$Z$201,0)),"")</f>
        <v/>
      </c>
      <c r="N144" s="27" t="str">
        <f t="shared" ref="N144:N154" si="18">IFERROR(AJ144/INDEX($C$203:$Z$222,MATCH(N$130,$B$203:$B$222,0),MATCH($B144,$C$201:$Z$201,0)),"")</f>
        <v/>
      </c>
      <c r="O144" s="27" t="str">
        <f t="shared" ref="O144:O154" si="19">IFERROR(AK144/INDEX($C$203:$Z$222,MATCH(O$130,$B$203:$B$222,0),MATCH($B144,$C$201:$Z$201,0)),"")</f>
        <v/>
      </c>
      <c r="P144" s="27" t="str">
        <f t="shared" ref="P144:P154" si="20">IFERROR(AL144/INDEX($C$203:$Z$222,MATCH(P$130,$B$203:$B$222,0),MATCH($B144,$C$201:$Z$201,0)),"")</f>
        <v/>
      </c>
      <c r="Q144" s="27" t="str">
        <f t="shared" ref="Q144:Q154" si="21">IFERROR(AM144/INDEX($C$203:$Z$222,MATCH(Q$130,$B$203:$B$222,0),MATCH($B144,$C$201:$Z$201,0)),"")</f>
        <v/>
      </c>
      <c r="R144" s="27" t="str">
        <f t="shared" ref="R144:R154" si="22">IFERROR(AN144/INDEX($C$203:$Z$222,MATCH(R$130,$B$203:$B$222,0),MATCH($B144,$C$201:$Z$201,0)),"")</f>
        <v/>
      </c>
      <c r="S144" s="27" t="str">
        <f t="shared" ref="S144:S154" si="23">IFERROR(AO144/INDEX($C$203:$Z$222,MATCH(S$130,$B$203:$B$222,0),MATCH($B144,$C$201:$Z$201,0)),"")</f>
        <v/>
      </c>
      <c r="T144" s="27" t="str">
        <f t="shared" ref="T144:T154" si="24">IFERROR(AP144/INDEX($C$203:$Z$222,MATCH(T$130,$B$203:$B$222,0),MATCH($B144,$C$201:$Z$201,0)),"")</f>
        <v/>
      </c>
      <c r="U144" s="27" t="str">
        <f t="shared" ref="U144:U154" si="25">IFERROR(AQ144/INDEX($C$203:$Z$222,MATCH(U$130,$B$203:$B$222,0),MATCH($B144,$C$201:$Z$201,0)),"")</f>
        <v/>
      </c>
      <c r="V144" s="27" t="str">
        <f t="shared" ref="V144:V154" si="26">IFERROR(AR144/INDEX($C$203:$Z$222,MATCH(V$130,$B$203:$B$222,0),MATCH($B144,$C$201:$Z$201,0)),"")</f>
        <v/>
      </c>
      <c r="X144" s="23" t="s">
        <v>44</v>
      </c>
      <c r="Y144" s="50"/>
      <c r="Z144" s="50"/>
      <c r="AA144" s="50"/>
      <c r="AB144" s="50"/>
      <c r="AC144" s="50"/>
      <c r="AD144" s="50"/>
      <c r="AE144" s="50"/>
      <c r="AF144" s="50"/>
      <c r="AG144" s="50"/>
      <c r="AH144" s="50"/>
      <c r="AI144" s="50"/>
      <c r="AJ144" s="50"/>
      <c r="AK144" s="50"/>
      <c r="AL144" s="50"/>
      <c r="AM144" s="50"/>
      <c r="AN144" s="50"/>
      <c r="AO144" s="50"/>
      <c r="AP144" s="50"/>
      <c r="AQ144" s="50"/>
      <c r="AR144" s="50"/>
    </row>
    <row r="145" spans="2:44" x14ac:dyDescent="0.2">
      <c r="B145" s="23" t="s">
        <v>38</v>
      </c>
      <c r="C145" s="27">
        <f t="shared" si="15"/>
        <v>3.5378662244333879E-3</v>
      </c>
      <c r="D145" s="27">
        <f t="shared" ref="D145:D154" si="27">IFERROR(Z145/INDEX($C$203:$Z$222,MATCH(D$130,$B$203:$B$222,0),MATCH($B145,$C$201:$Z$201,0)),"")</f>
        <v>0.10304035378662242</v>
      </c>
      <c r="E145" s="27">
        <f t="shared" ref="E145:E154" si="28">IFERROR(AA145/INDEX($C$203:$Z$222,MATCH(E$130,$B$203:$B$222,0),MATCH($B145,$C$201:$Z$201,0)),"")</f>
        <v>0.15635403230759778</v>
      </c>
      <c r="F145" s="27">
        <f t="shared" ref="F145:F154" si="29">IFERROR(AB145/INDEX($C$203:$Z$222,MATCH(F$130,$B$203:$B$222,0),MATCH($B145,$C$201:$Z$201,0)),"")</f>
        <v>0.18477980468030217</v>
      </c>
      <c r="G145" s="27">
        <f t="shared" ref="G145:G154" si="30">IFERROR(AC145/INDEX($C$203:$Z$222,MATCH(G$130,$B$203:$B$222,0),MATCH($B145,$C$201:$Z$201,0)),"")</f>
        <v>0.18477980468030217</v>
      </c>
      <c r="H145" s="27">
        <f t="shared" ref="H145:H154" si="31">IFERROR(AD145/INDEX($C$203:$Z$222,MATCH(H$130,$B$203:$B$222,0),MATCH($B145,$C$201:$Z$201,0)),"")</f>
        <v>0.18477980468030217</v>
      </c>
      <c r="I145" s="27">
        <f t="shared" ref="I145:I154" si="32">IFERROR(AE145/INDEX($C$203:$Z$222,MATCH(I$130,$B$203:$B$222,0),MATCH($B145,$C$201:$Z$201,0)),"")</f>
        <v>0.18476927531653894</v>
      </c>
      <c r="J145" s="27">
        <f t="shared" ref="J145:J154" si="33">IFERROR(AF145/INDEX($C$203:$Z$222,MATCH(J$130,$B$203:$B$222,0),MATCH($B145,$C$201:$Z$201,0)),"")</f>
        <v>0.18477059148700936</v>
      </c>
      <c r="K145" s="27">
        <f t="shared" ref="K145:K154" si="34">IFERROR(AG145/INDEX($C$203:$Z$222,MATCH(K$130,$B$203:$B$222,0),MATCH($B145,$C$201:$Z$201,0)),"")</f>
        <v>0.18832586040988469</v>
      </c>
      <c r="L145" s="27">
        <f t="shared" si="16"/>
        <v>0.19187764879307168</v>
      </c>
      <c r="M145" s="27">
        <f t="shared" si="17"/>
        <v>0.19188233914602071</v>
      </c>
      <c r="N145" s="27">
        <f t="shared" si="18"/>
        <v>0.20964928444198758</v>
      </c>
      <c r="O145" s="27">
        <f t="shared" si="19"/>
        <v>0.20964692208473298</v>
      </c>
      <c r="P145" s="27">
        <f t="shared" si="20"/>
        <v>0.20965016188896782</v>
      </c>
      <c r="Q145" s="27">
        <f t="shared" si="21"/>
        <v>0.21320066334991705</v>
      </c>
      <c r="R145" s="27">
        <f t="shared" si="22"/>
        <v>0.245181499907868</v>
      </c>
      <c r="S145" s="27">
        <f t="shared" si="23"/>
        <v>0.24517933209768147</v>
      </c>
      <c r="T145" s="27">
        <f t="shared" si="24"/>
        <v>0.24518149990786806</v>
      </c>
      <c r="U145" s="27">
        <f t="shared" si="25"/>
        <v>0.24517956028822746</v>
      </c>
      <c r="V145" s="27">
        <f t="shared" si="26"/>
        <v>0.24518149990786806</v>
      </c>
      <c r="X145" s="23" t="s">
        <v>38</v>
      </c>
      <c r="Y145" s="50">
        <v>4.8000000000000001E-2</v>
      </c>
      <c r="Z145" s="81">
        <v>2.7959999999999998</v>
      </c>
      <c r="AA145" s="50">
        <v>6.3639999999999999</v>
      </c>
      <c r="AB145" s="50">
        <v>10.028</v>
      </c>
      <c r="AC145" s="50">
        <v>12.535</v>
      </c>
      <c r="AD145" s="50">
        <v>15.042</v>
      </c>
      <c r="AE145" s="50">
        <v>17.547999999999998</v>
      </c>
      <c r="AF145" s="50">
        <v>20.055</v>
      </c>
      <c r="AG145" s="50">
        <v>22.995999999999999</v>
      </c>
      <c r="AH145" s="50">
        <v>26.033000000000001</v>
      </c>
      <c r="AI145" s="50">
        <v>28.637</v>
      </c>
      <c r="AJ145" s="50">
        <v>34.133000000000003</v>
      </c>
      <c r="AK145" s="50">
        <v>36.976999999999997</v>
      </c>
      <c r="AL145" s="50">
        <v>39.822000000000003</v>
      </c>
      <c r="AM145" s="50">
        <v>43.389000000000003</v>
      </c>
      <c r="AN145" s="50">
        <v>53.223999999999997</v>
      </c>
      <c r="AO145" s="50">
        <v>56.55</v>
      </c>
      <c r="AP145" s="50">
        <v>59.877000000000002</v>
      </c>
      <c r="AQ145" s="50">
        <v>63.203000000000003</v>
      </c>
      <c r="AR145" s="50">
        <v>66.53</v>
      </c>
    </row>
    <row r="146" spans="2:44" x14ac:dyDescent="0.2">
      <c r="B146" s="23" t="s">
        <v>39</v>
      </c>
      <c r="C146" s="27">
        <f t="shared" si="15"/>
        <v>3.5333335688889043E-3</v>
      </c>
      <c r="D146" s="27">
        <f t="shared" si="27"/>
        <v>3.5666669044444599E-3</v>
      </c>
      <c r="E146" s="27">
        <f t="shared" si="28"/>
        <v>3.5555557925926085E-3</v>
      </c>
      <c r="F146" s="27">
        <f t="shared" si="29"/>
        <v>2.1316668087777869E-2</v>
      </c>
      <c r="G146" s="27">
        <f t="shared" si="30"/>
        <v>3.1986668799111252E-2</v>
      </c>
      <c r="H146" s="27">
        <f t="shared" si="31"/>
        <v>5.3300003553333565E-2</v>
      </c>
      <c r="I146" s="27">
        <f t="shared" si="32"/>
        <v>5.3304765458412937E-2</v>
      </c>
      <c r="J146" s="27">
        <f t="shared" si="33"/>
        <v>0.12081667472111164</v>
      </c>
      <c r="K146" s="27">
        <f t="shared" si="34"/>
        <v>0.1883259384809885</v>
      </c>
      <c r="L146" s="27">
        <f t="shared" si="16"/>
        <v>0.18832667922177862</v>
      </c>
      <c r="M146" s="27" t="str">
        <f t="shared" si="17"/>
        <v/>
      </c>
      <c r="N146" s="27" t="str">
        <f t="shared" si="18"/>
        <v/>
      </c>
      <c r="O146" s="27" t="str">
        <f t="shared" si="19"/>
        <v/>
      </c>
      <c r="P146" s="27" t="str">
        <f t="shared" si="20"/>
        <v/>
      </c>
      <c r="Q146" s="27" t="str">
        <f t="shared" si="21"/>
        <v/>
      </c>
      <c r="R146" s="27" t="str">
        <f t="shared" si="22"/>
        <v/>
      </c>
      <c r="S146" s="27" t="str">
        <f t="shared" si="23"/>
        <v/>
      </c>
      <c r="T146" s="27" t="str">
        <f t="shared" si="24"/>
        <v/>
      </c>
      <c r="U146" s="27" t="str">
        <f t="shared" si="25"/>
        <v/>
      </c>
      <c r="V146" s="27" t="str">
        <f t="shared" si="26"/>
        <v/>
      </c>
      <c r="X146" s="23" t="s">
        <v>39</v>
      </c>
      <c r="Y146" s="50">
        <v>5.2999999999999999E-2</v>
      </c>
      <c r="Z146" s="50">
        <v>0.107</v>
      </c>
      <c r="AA146" s="50">
        <v>0.16</v>
      </c>
      <c r="AB146" s="50">
        <v>1.2789999999999999</v>
      </c>
      <c r="AC146" s="50">
        <v>2.399</v>
      </c>
      <c r="AD146" s="50">
        <v>4.7969999999999997</v>
      </c>
      <c r="AE146" s="50">
        <v>5.5970000000000004</v>
      </c>
      <c r="AF146" s="50">
        <v>14.497999999999999</v>
      </c>
      <c r="AG146" s="50">
        <v>25.423999999999999</v>
      </c>
      <c r="AH146" s="50">
        <v>28.248999999999999</v>
      </c>
      <c r="AI146" s="50"/>
      <c r="AJ146" s="50"/>
      <c r="AK146" s="50"/>
      <c r="AL146" s="50"/>
      <c r="AM146" s="50"/>
      <c r="AN146" s="50"/>
      <c r="AO146" s="50"/>
      <c r="AP146" s="50"/>
      <c r="AQ146" s="50"/>
      <c r="AR146" s="50"/>
    </row>
    <row r="147" spans="2:44" x14ac:dyDescent="0.2">
      <c r="B147" s="23" t="s">
        <v>40</v>
      </c>
      <c r="C147" s="27">
        <f t="shared" si="15"/>
        <v>3.0303030303030303E-3</v>
      </c>
      <c r="D147" s="27">
        <f t="shared" si="27"/>
        <v>3.0303030303030303E-3</v>
      </c>
      <c r="E147" s="27">
        <f t="shared" si="28"/>
        <v>4.0404040404040413E-3</v>
      </c>
      <c r="F147" s="27">
        <f t="shared" si="29"/>
        <v>3.787878787878788E-3</v>
      </c>
      <c r="G147" s="27">
        <f t="shared" si="30"/>
        <v>3.6363636363636364E-3</v>
      </c>
      <c r="H147" s="27" t="str">
        <f t="shared" si="31"/>
        <v/>
      </c>
      <c r="I147" s="27" t="str">
        <f t="shared" si="32"/>
        <v/>
      </c>
      <c r="J147" s="27" t="str">
        <f t="shared" si="33"/>
        <v/>
      </c>
      <c r="K147" s="27" t="str">
        <f t="shared" si="34"/>
        <v/>
      </c>
      <c r="L147" s="27" t="str">
        <f t="shared" si="16"/>
        <v/>
      </c>
      <c r="M147" s="27" t="str">
        <f t="shared" si="17"/>
        <v/>
      </c>
      <c r="N147" s="27" t="str">
        <f t="shared" si="18"/>
        <v/>
      </c>
      <c r="O147" s="27" t="str">
        <f t="shared" si="19"/>
        <v/>
      </c>
      <c r="P147" s="27" t="str">
        <f t="shared" si="20"/>
        <v/>
      </c>
      <c r="Q147" s="27" t="str">
        <f t="shared" si="21"/>
        <v/>
      </c>
      <c r="R147" s="27" t="str">
        <f t="shared" si="22"/>
        <v/>
      </c>
      <c r="S147" s="27" t="str">
        <f t="shared" si="23"/>
        <v/>
      </c>
      <c r="T147" s="27" t="str">
        <f t="shared" si="24"/>
        <v/>
      </c>
      <c r="U147" s="27" t="str">
        <f t="shared" si="25"/>
        <v/>
      </c>
      <c r="V147" s="27" t="str">
        <f t="shared" si="26"/>
        <v/>
      </c>
      <c r="X147" s="23" t="s">
        <v>40</v>
      </c>
      <c r="Y147" s="50">
        <v>1E-3</v>
      </c>
      <c r="Z147" s="81">
        <v>2E-3</v>
      </c>
      <c r="AA147" s="50">
        <v>4.0000000000000001E-3</v>
      </c>
      <c r="AB147" s="50">
        <v>5.0000000000000001E-3</v>
      </c>
      <c r="AC147" s="50">
        <v>6.0000000000000001E-3</v>
      </c>
      <c r="AD147" s="50"/>
      <c r="AE147" s="50"/>
      <c r="AF147" s="50"/>
      <c r="AG147" s="50"/>
      <c r="AH147" s="50"/>
      <c r="AI147" s="50"/>
      <c r="AJ147" s="50"/>
      <c r="AK147" s="50"/>
      <c r="AL147" s="50"/>
      <c r="AM147" s="50"/>
      <c r="AN147" s="50"/>
      <c r="AO147" s="50"/>
      <c r="AP147" s="50"/>
      <c r="AQ147" s="50"/>
      <c r="AR147" s="50"/>
    </row>
    <row r="148" spans="2:44" x14ac:dyDescent="0.2">
      <c r="B148" s="23" t="s">
        <v>41</v>
      </c>
      <c r="C148" s="27">
        <f t="shared" si="15"/>
        <v>3.5374149659863942E-3</v>
      </c>
      <c r="D148" s="27">
        <f t="shared" si="27"/>
        <v>3.5374149659863942E-3</v>
      </c>
      <c r="E148" s="27">
        <f t="shared" si="28"/>
        <v>3.5374149659863946E-3</v>
      </c>
      <c r="F148" s="27">
        <f t="shared" si="29"/>
        <v>3.5374149659863942E-3</v>
      </c>
      <c r="G148" s="27">
        <f t="shared" si="30"/>
        <v>3.5646258503401361E-3</v>
      </c>
      <c r="H148" s="27" t="str">
        <f t="shared" si="31"/>
        <v/>
      </c>
      <c r="I148" s="27" t="str">
        <f t="shared" si="32"/>
        <v/>
      </c>
      <c r="J148" s="27" t="str">
        <f t="shared" si="33"/>
        <v/>
      </c>
      <c r="K148" s="27" t="str">
        <f t="shared" si="34"/>
        <v/>
      </c>
      <c r="L148" s="27" t="str">
        <f t="shared" si="16"/>
        <v/>
      </c>
      <c r="M148" s="27" t="str">
        <f t="shared" si="17"/>
        <v/>
      </c>
      <c r="N148" s="27" t="str">
        <f t="shared" si="18"/>
        <v/>
      </c>
      <c r="O148" s="27" t="str">
        <f t="shared" si="19"/>
        <v/>
      </c>
      <c r="P148" s="27" t="str">
        <f t="shared" si="20"/>
        <v/>
      </c>
      <c r="Q148" s="27" t="str">
        <f t="shared" si="21"/>
        <v/>
      </c>
      <c r="R148" s="27" t="str">
        <f t="shared" si="22"/>
        <v/>
      </c>
      <c r="S148" s="27" t="str">
        <f t="shared" si="23"/>
        <v/>
      </c>
      <c r="T148" s="27" t="str">
        <f t="shared" si="24"/>
        <v/>
      </c>
      <c r="U148" s="27" t="str">
        <f t="shared" si="25"/>
        <v/>
      </c>
      <c r="V148" s="27" t="str">
        <f t="shared" si="26"/>
        <v/>
      </c>
      <c r="X148" s="23" t="s">
        <v>41</v>
      </c>
      <c r="Y148" s="50">
        <v>2.5999999999999999E-2</v>
      </c>
      <c r="Z148" s="50">
        <v>5.1999999999999998E-2</v>
      </c>
      <c r="AA148" s="50">
        <v>7.8E-2</v>
      </c>
      <c r="AB148" s="50">
        <v>0.104</v>
      </c>
      <c r="AC148" s="50">
        <v>0.13100000000000001</v>
      </c>
      <c r="AD148" s="50"/>
      <c r="AE148" s="50"/>
      <c r="AF148" s="50"/>
      <c r="AG148" s="50"/>
      <c r="AH148" s="50"/>
      <c r="AI148" s="50"/>
      <c r="AJ148" s="50"/>
      <c r="AK148" s="50"/>
      <c r="AL148" s="50"/>
      <c r="AM148" s="50"/>
      <c r="AN148" s="50"/>
      <c r="AO148" s="50"/>
      <c r="AP148" s="50"/>
      <c r="AQ148" s="50"/>
      <c r="AR148" s="50"/>
    </row>
    <row r="149" spans="2:44" x14ac:dyDescent="0.2">
      <c r="B149" s="23" t="s">
        <v>69</v>
      </c>
      <c r="C149" s="27">
        <f t="shared" si="15"/>
        <v>0.44419047619047614</v>
      </c>
      <c r="D149" s="27">
        <f t="shared" si="27"/>
        <v>0.44419047619047614</v>
      </c>
      <c r="E149" s="27">
        <f t="shared" si="28"/>
        <v>0.44415873015873014</v>
      </c>
      <c r="F149" s="27">
        <f t="shared" si="29"/>
        <v>0.44416666666666671</v>
      </c>
      <c r="G149" s="27">
        <f t="shared" si="30"/>
        <v>0.44417142857142855</v>
      </c>
      <c r="H149" s="27">
        <f t="shared" si="31"/>
        <v>0.44417460317460317</v>
      </c>
      <c r="I149" s="27">
        <f t="shared" si="32"/>
        <v>0.44416326530612243</v>
      </c>
      <c r="J149" s="27">
        <f t="shared" si="33"/>
        <v>0.44416666666666671</v>
      </c>
      <c r="K149" s="27">
        <f t="shared" si="34"/>
        <v>0.44416931216931216</v>
      </c>
      <c r="L149" s="27">
        <f t="shared" si="16"/>
        <v>0.44417142857142855</v>
      </c>
      <c r="M149" s="27">
        <f t="shared" si="17"/>
        <v>0.44416450216450221</v>
      </c>
      <c r="N149" s="27">
        <f t="shared" si="18"/>
        <v>0.44416666666666671</v>
      </c>
      <c r="O149" s="27">
        <f t="shared" si="19"/>
        <v>0.44416849816849813</v>
      </c>
      <c r="P149" s="27">
        <f t="shared" si="20"/>
        <v>0.44417006802721093</v>
      </c>
      <c r="Q149" s="27">
        <f t="shared" si="21"/>
        <v>0.45127619047619044</v>
      </c>
      <c r="R149" s="27">
        <f t="shared" si="22"/>
        <v>0.49391666666666662</v>
      </c>
      <c r="S149" s="27">
        <f t="shared" si="23"/>
        <v>0.49746778711484596</v>
      </c>
      <c r="T149" s="27">
        <f t="shared" si="24"/>
        <v>0.49747089947089951</v>
      </c>
      <c r="U149" s="27">
        <f t="shared" si="25"/>
        <v>0.497468671679198</v>
      </c>
      <c r="V149" s="27">
        <f t="shared" si="26"/>
        <v>0.49746666666666667</v>
      </c>
      <c r="X149" s="23" t="s">
        <v>69</v>
      </c>
      <c r="Y149" s="50">
        <v>4.6639999999999997</v>
      </c>
      <c r="Z149" s="81">
        <v>9.3279999999999994</v>
      </c>
      <c r="AA149" s="50">
        <v>13.991</v>
      </c>
      <c r="AB149" s="50">
        <v>18.655000000000001</v>
      </c>
      <c r="AC149" s="50">
        <v>23.318999999999999</v>
      </c>
      <c r="AD149" s="50">
        <v>27.983000000000001</v>
      </c>
      <c r="AE149" s="50">
        <v>32.646000000000001</v>
      </c>
      <c r="AF149" s="50">
        <v>37.31</v>
      </c>
      <c r="AG149" s="50">
        <v>41.973999999999997</v>
      </c>
      <c r="AH149" s="50">
        <v>46.637999999999998</v>
      </c>
      <c r="AI149" s="50">
        <v>51.301000000000002</v>
      </c>
      <c r="AJ149" s="50">
        <v>55.965000000000003</v>
      </c>
      <c r="AK149" s="50">
        <v>60.628999999999998</v>
      </c>
      <c r="AL149" s="50">
        <v>65.293000000000006</v>
      </c>
      <c r="AM149" s="50">
        <v>71.075999999999993</v>
      </c>
      <c r="AN149" s="50">
        <v>82.977999999999994</v>
      </c>
      <c r="AO149" s="50">
        <v>88.798000000000002</v>
      </c>
      <c r="AP149" s="50">
        <v>94.022000000000006</v>
      </c>
      <c r="AQ149" s="50">
        <v>99.245000000000005</v>
      </c>
      <c r="AR149" s="50">
        <v>104.468</v>
      </c>
    </row>
    <row r="150" spans="2:44" x14ac:dyDescent="0.2">
      <c r="B150" s="23" t="s">
        <v>70</v>
      </c>
      <c r="C150" s="27">
        <f t="shared" si="15"/>
        <v>0.80307368421052638</v>
      </c>
      <c r="D150" s="27">
        <f t="shared" si="27"/>
        <v>0.80305263157894746</v>
      </c>
      <c r="E150" s="27">
        <f t="shared" si="28"/>
        <v>0.80305964912280703</v>
      </c>
      <c r="F150" s="27">
        <f t="shared" si="29"/>
        <v>0.8243789473684211</v>
      </c>
      <c r="G150" s="27">
        <f t="shared" si="30"/>
        <v>0.82437894736842099</v>
      </c>
      <c r="H150" s="27">
        <f t="shared" si="31"/>
        <v>0.8243789473684211</v>
      </c>
      <c r="I150" s="27">
        <f t="shared" si="32"/>
        <v>0.84214135338345864</v>
      </c>
      <c r="J150" s="27">
        <f t="shared" si="33"/>
        <v>0.84214210526315791</v>
      </c>
      <c r="K150" s="27">
        <f t="shared" si="34"/>
        <v>0.84214269005847953</v>
      </c>
      <c r="L150" s="27">
        <f t="shared" si="16"/>
        <v>0.84214315789473682</v>
      </c>
      <c r="M150" s="27">
        <f t="shared" si="17"/>
        <v>0.85635598086124409</v>
      </c>
      <c r="N150" s="27">
        <f t="shared" si="18"/>
        <v>0.88833684210526309</v>
      </c>
      <c r="O150" s="27">
        <f t="shared" si="19"/>
        <v>0.8883368421052632</v>
      </c>
      <c r="P150" s="27">
        <f t="shared" si="20"/>
        <v>0.8883368421052632</v>
      </c>
      <c r="Q150" s="27">
        <f t="shared" si="21"/>
        <v>0.90965614035087716</v>
      </c>
      <c r="R150" s="27">
        <f t="shared" si="22"/>
        <v>0.92031842105263162</v>
      </c>
      <c r="S150" s="27">
        <f t="shared" si="23"/>
        <v>0.93097708978328175</v>
      </c>
      <c r="T150" s="27">
        <f t="shared" si="24"/>
        <v>1.0091508771929825</v>
      </c>
      <c r="U150" s="27">
        <f t="shared" si="25"/>
        <v>1.0091501385041552</v>
      </c>
      <c r="V150" s="27">
        <f t="shared" si="26"/>
        <v>1.0162568421052631</v>
      </c>
      <c r="X150" s="23" t="s">
        <v>70</v>
      </c>
      <c r="Y150" s="50">
        <v>19.073</v>
      </c>
      <c r="Z150" s="50">
        <v>38.145000000000003</v>
      </c>
      <c r="AA150" s="50">
        <v>57.218000000000004</v>
      </c>
      <c r="AB150" s="50">
        <v>78.316000000000003</v>
      </c>
      <c r="AC150" s="50">
        <v>97.894999999999996</v>
      </c>
      <c r="AD150" s="50">
        <v>117.474</v>
      </c>
      <c r="AE150" s="50">
        <v>140.006</v>
      </c>
      <c r="AF150" s="50">
        <v>160.00700000000001</v>
      </c>
      <c r="AG150" s="50">
        <v>180.00800000000001</v>
      </c>
      <c r="AH150" s="50">
        <v>200.00899999999999</v>
      </c>
      <c r="AI150" s="50">
        <v>223.72300000000001</v>
      </c>
      <c r="AJ150" s="50">
        <v>253.17599999999999</v>
      </c>
      <c r="AK150" s="50">
        <v>274.274</v>
      </c>
      <c r="AL150" s="50">
        <v>295.37200000000001</v>
      </c>
      <c r="AM150" s="50">
        <v>324.065</v>
      </c>
      <c r="AN150" s="50">
        <v>349.721</v>
      </c>
      <c r="AO150" s="50">
        <v>375.88200000000001</v>
      </c>
      <c r="AP150" s="50">
        <v>431.41199999999998</v>
      </c>
      <c r="AQ150" s="50">
        <v>455.37900000000002</v>
      </c>
      <c r="AR150" s="50">
        <v>482.72199999999998</v>
      </c>
    </row>
    <row r="151" spans="2:44" x14ac:dyDescent="0.2">
      <c r="B151" s="23" t="s">
        <v>65</v>
      </c>
      <c r="C151" s="27">
        <f t="shared" si="15"/>
        <v>7.1333333333333162E-3</v>
      </c>
      <c r="D151" s="27">
        <f t="shared" si="27"/>
        <v>1.4199999999999966E-2</v>
      </c>
      <c r="E151" s="27">
        <f t="shared" si="28"/>
        <v>1.4222222222222192E-2</v>
      </c>
      <c r="F151" s="27">
        <f t="shared" si="29"/>
        <v>1.4216666666666633E-2</v>
      </c>
      <c r="G151" s="27">
        <f t="shared" si="30"/>
        <v>1.4213333333333298E-2</v>
      </c>
      <c r="H151" s="27">
        <f t="shared" si="31"/>
        <v>3.5533333333333257E-2</v>
      </c>
      <c r="I151" s="27" t="str">
        <f t="shared" si="32"/>
        <v/>
      </c>
      <c r="J151" s="27" t="str">
        <f t="shared" si="33"/>
        <v/>
      </c>
      <c r="K151" s="27" t="str">
        <f t="shared" si="34"/>
        <v/>
      </c>
      <c r="L151" s="27" t="str">
        <f t="shared" si="16"/>
        <v/>
      </c>
      <c r="M151" s="27" t="str">
        <f t="shared" si="17"/>
        <v/>
      </c>
      <c r="N151" s="27" t="str">
        <f t="shared" si="18"/>
        <v/>
      </c>
      <c r="O151" s="27" t="str">
        <f t="shared" si="19"/>
        <v/>
      </c>
      <c r="P151" s="27" t="str">
        <f t="shared" si="20"/>
        <v/>
      </c>
      <c r="Q151" s="27" t="str">
        <f t="shared" si="21"/>
        <v/>
      </c>
      <c r="R151" s="27" t="str">
        <f t="shared" si="22"/>
        <v/>
      </c>
      <c r="S151" s="27" t="str">
        <f t="shared" si="23"/>
        <v/>
      </c>
      <c r="T151" s="27" t="str">
        <f t="shared" si="24"/>
        <v/>
      </c>
      <c r="U151" s="27" t="str">
        <f t="shared" si="25"/>
        <v/>
      </c>
      <c r="V151" s="27" t="str">
        <f t="shared" si="26"/>
        <v/>
      </c>
      <c r="X151" s="23" t="s">
        <v>65</v>
      </c>
      <c r="Y151" s="50">
        <v>0.107</v>
      </c>
      <c r="Z151" s="81">
        <v>0.42599999999999999</v>
      </c>
      <c r="AA151" s="50">
        <v>0.64</v>
      </c>
      <c r="AB151" s="50">
        <v>0.85299999999999998</v>
      </c>
      <c r="AC151" s="50">
        <v>1.0660000000000001</v>
      </c>
      <c r="AD151" s="50">
        <v>3.198</v>
      </c>
      <c r="AE151" s="50"/>
      <c r="AF151" s="50"/>
      <c r="AG151" s="50"/>
      <c r="AH151" s="50"/>
      <c r="AI151" s="50"/>
      <c r="AJ151" s="50"/>
      <c r="AK151" s="50"/>
      <c r="AL151" s="50"/>
      <c r="AM151" s="50"/>
      <c r="AN151" s="50"/>
      <c r="AO151" s="50"/>
      <c r="AP151" s="50"/>
      <c r="AQ151" s="50"/>
      <c r="AR151" s="50"/>
    </row>
    <row r="152" spans="2:44" x14ac:dyDescent="0.2">
      <c r="B152" s="23" t="s">
        <v>71</v>
      </c>
      <c r="C152" s="27">
        <f t="shared" si="15"/>
        <v>6.0430769230769232E-2</v>
      </c>
      <c r="D152" s="27">
        <f t="shared" si="27"/>
        <v>0.10304615384615386</v>
      </c>
      <c r="E152" s="27">
        <f t="shared" si="28"/>
        <v>0.10305641025641026</v>
      </c>
      <c r="F152" s="27">
        <f t="shared" si="29"/>
        <v>0.10304615384615386</v>
      </c>
      <c r="G152" s="27">
        <f t="shared" si="30"/>
        <v>0.17766153846153845</v>
      </c>
      <c r="H152" s="27">
        <f t="shared" si="31"/>
        <v>0.17767179487179488</v>
      </c>
      <c r="I152" s="27">
        <f t="shared" si="32"/>
        <v>0.17767032967032967</v>
      </c>
      <c r="J152" s="27">
        <f t="shared" si="33"/>
        <v>0.18122307692307693</v>
      </c>
      <c r="K152" s="27">
        <f t="shared" si="34"/>
        <v>0.19543247863247865</v>
      </c>
      <c r="L152" s="27">
        <f t="shared" si="16"/>
        <v>0.20254153846153844</v>
      </c>
      <c r="M152" s="27">
        <f t="shared" si="17"/>
        <v>0.20253986013986014</v>
      </c>
      <c r="N152" s="27">
        <f t="shared" si="18"/>
        <v>0.20253846153846153</v>
      </c>
      <c r="O152" s="27">
        <f t="shared" si="19"/>
        <v>0.20254201183431952</v>
      </c>
      <c r="P152" s="27">
        <f t="shared" si="20"/>
        <v>0.20609230769230771</v>
      </c>
      <c r="Q152" s="27">
        <f t="shared" si="21"/>
        <v>0.23807589743589744</v>
      </c>
      <c r="R152" s="27">
        <f t="shared" si="22"/>
        <v>0.23807307692307692</v>
      </c>
      <c r="S152" s="27">
        <f t="shared" si="23"/>
        <v>0.23807420814479638</v>
      </c>
      <c r="T152" s="27">
        <f t="shared" si="24"/>
        <v>0.26294700854700859</v>
      </c>
      <c r="U152" s="27">
        <f t="shared" si="25"/>
        <v>0.26294736842105265</v>
      </c>
      <c r="V152" s="27">
        <f t="shared" si="26"/>
        <v>0.26650153846153846</v>
      </c>
      <c r="X152" s="23" t="s">
        <v>71</v>
      </c>
      <c r="Y152" s="50">
        <v>0.98199999999999998</v>
      </c>
      <c r="Z152" s="50">
        <v>3.3490000000000002</v>
      </c>
      <c r="AA152" s="50">
        <v>5.024</v>
      </c>
      <c r="AB152" s="50">
        <v>6.6980000000000004</v>
      </c>
      <c r="AC152" s="50">
        <v>14.435</v>
      </c>
      <c r="AD152" s="50">
        <v>17.323</v>
      </c>
      <c r="AE152" s="50">
        <v>20.21</v>
      </c>
      <c r="AF152" s="50">
        <v>23.559000000000001</v>
      </c>
      <c r="AG152" s="50">
        <v>28.582000000000001</v>
      </c>
      <c r="AH152" s="50">
        <v>32.912999999999997</v>
      </c>
      <c r="AI152" s="50">
        <v>36.204000000000001</v>
      </c>
      <c r="AJ152" s="50">
        <v>39.494999999999997</v>
      </c>
      <c r="AK152" s="50">
        <v>42.786999999999999</v>
      </c>
      <c r="AL152" s="50">
        <v>46.886000000000003</v>
      </c>
      <c r="AM152" s="50">
        <v>58.030999999999999</v>
      </c>
      <c r="AN152" s="50">
        <v>61.899000000000001</v>
      </c>
      <c r="AO152" s="50">
        <v>65.768000000000001</v>
      </c>
      <c r="AP152" s="50">
        <v>76.912000000000006</v>
      </c>
      <c r="AQ152" s="50">
        <v>81.185000000000002</v>
      </c>
      <c r="AR152" s="50">
        <v>86.613</v>
      </c>
    </row>
    <row r="153" spans="2:44" x14ac:dyDescent="0.2">
      <c r="B153" s="23" t="s">
        <v>100</v>
      </c>
      <c r="C153" s="27">
        <f t="shared" si="15"/>
        <v>0.41222222222222221</v>
      </c>
      <c r="D153" s="27">
        <f t="shared" si="27"/>
        <v>0.45127777777777772</v>
      </c>
      <c r="E153" s="27">
        <f t="shared" si="28"/>
        <v>0.45481481481481478</v>
      </c>
      <c r="F153" s="27">
        <f t="shared" si="29"/>
        <v>0.49391666666666662</v>
      </c>
      <c r="G153" s="27">
        <f t="shared" si="30"/>
        <v>0.49391111111111108</v>
      </c>
      <c r="H153" s="27" t="str">
        <f t="shared" si="31"/>
        <v/>
      </c>
      <c r="I153" s="27" t="str">
        <f t="shared" si="32"/>
        <v/>
      </c>
      <c r="J153" s="27" t="str">
        <f t="shared" si="33"/>
        <v/>
      </c>
      <c r="K153" s="27" t="str">
        <f t="shared" si="34"/>
        <v/>
      </c>
      <c r="L153" s="27" t="str">
        <f t="shared" si="16"/>
        <v/>
      </c>
      <c r="M153" s="27" t="str">
        <f t="shared" si="17"/>
        <v/>
      </c>
      <c r="N153" s="27" t="str">
        <f t="shared" si="18"/>
        <v/>
      </c>
      <c r="O153" s="27" t="str">
        <f t="shared" si="19"/>
        <v/>
      </c>
      <c r="P153" s="27" t="str">
        <f t="shared" si="20"/>
        <v/>
      </c>
      <c r="Q153" s="27" t="str">
        <f t="shared" si="21"/>
        <v/>
      </c>
      <c r="R153" s="27" t="str">
        <f t="shared" si="22"/>
        <v/>
      </c>
      <c r="S153" s="27" t="str">
        <f t="shared" si="23"/>
        <v/>
      </c>
      <c r="T153" s="27" t="str">
        <f t="shared" si="24"/>
        <v/>
      </c>
      <c r="U153" s="27" t="str">
        <f t="shared" si="25"/>
        <v/>
      </c>
      <c r="V153" s="27" t="str">
        <f t="shared" si="26"/>
        <v/>
      </c>
      <c r="X153" s="23" t="s">
        <v>100</v>
      </c>
      <c r="Y153" s="50">
        <v>3.71</v>
      </c>
      <c r="Z153" s="50">
        <v>8.1229999999999993</v>
      </c>
      <c r="AA153" s="50">
        <v>12.28</v>
      </c>
      <c r="AB153" s="50">
        <v>17.780999999999999</v>
      </c>
      <c r="AC153" s="50">
        <v>22.225999999999999</v>
      </c>
      <c r="AD153" s="50"/>
      <c r="AE153" s="50"/>
      <c r="AF153" s="50"/>
      <c r="AG153" s="50"/>
      <c r="AH153" s="50"/>
      <c r="AI153" s="50"/>
      <c r="AJ153" s="50"/>
      <c r="AK153" s="50"/>
      <c r="AL153" s="50"/>
      <c r="AM153" s="50"/>
      <c r="AN153" s="50"/>
      <c r="AO153" s="50"/>
      <c r="AP153" s="50"/>
      <c r="AQ153" s="50"/>
      <c r="AR153" s="50"/>
    </row>
    <row r="154" spans="2:44" x14ac:dyDescent="0.2">
      <c r="B154" s="23" t="s">
        <v>108</v>
      </c>
      <c r="C154" s="27">
        <f t="shared" si="15"/>
        <v>0.31979999999999997</v>
      </c>
      <c r="D154" s="27">
        <f t="shared" si="27"/>
        <v>0.31979999999999997</v>
      </c>
      <c r="E154" s="27">
        <f t="shared" si="28"/>
        <v>0.34113333333333334</v>
      </c>
      <c r="F154" s="27">
        <f t="shared" si="29"/>
        <v>0.34110000000000001</v>
      </c>
      <c r="G154" s="27">
        <f t="shared" si="30"/>
        <v>0.34112000000000003</v>
      </c>
      <c r="H154" s="27">
        <f t="shared" si="31"/>
        <v>0.34113333333333334</v>
      </c>
      <c r="I154" s="27">
        <f t="shared" si="32"/>
        <v>0.44771428571428573</v>
      </c>
      <c r="J154" s="27">
        <f t="shared" si="33"/>
        <v>0.52234999999999998</v>
      </c>
      <c r="K154" s="27">
        <f t="shared" si="34"/>
        <v>0.58631111111111112</v>
      </c>
      <c r="L154" s="27">
        <f t="shared" si="16"/>
        <v>0.62893999999999994</v>
      </c>
      <c r="M154" s="27">
        <f t="shared" si="17"/>
        <v>0.62894545454545447</v>
      </c>
      <c r="N154" s="27">
        <f t="shared" si="18"/>
        <v>0.63959999999999995</v>
      </c>
      <c r="O154" s="27">
        <f t="shared" si="19"/>
        <v>0.66092307692307695</v>
      </c>
      <c r="P154" s="27">
        <f t="shared" si="20"/>
        <v>0.66092857142857142</v>
      </c>
      <c r="Q154" s="27">
        <f t="shared" si="21"/>
        <v>0.66092000000000006</v>
      </c>
      <c r="R154" s="27">
        <f t="shared" si="22"/>
        <v>0.66092499999999998</v>
      </c>
      <c r="S154" s="27">
        <f t="shared" si="23"/>
        <v>0.9487411764705882</v>
      </c>
      <c r="T154" s="27">
        <f t="shared" si="24"/>
        <v>0.9487444444444445</v>
      </c>
      <c r="U154" s="27">
        <f t="shared" si="25"/>
        <v>0.94874736842105267</v>
      </c>
      <c r="V154" s="27">
        <f t="shared" si="26"/>
        <v>0.94873999999999992</v>
      </c>
      <c r="X154" s="23" t="s">
        <v>108</v>
      </c>
      <c r="Y154" s="50">
        <v>1.599</v>
      </c>
      <c r="Z154" s="50">
        <v>3.198</v>
      </c>
      <c r="AA154" s="50">
        <v>5.117</v>
      </c>
      <c r="AB154" s="50">
        <v>6.8220000000000001</v>
      </c>
      <c r="AC154" s="50">
        <v>8.5280000000000005</v>
      </c>
      <c r="AD154" s="50">
        <v>10.234</v>
      </c>
      <c r="AE154" s="50">
        <v>15.67</v>
      </c>
      <c r="AF154" s="50">
        <v>20.893999999999998</v>
      </c>
      <c r="AG154" s="50">
        <v>26.384</v>
      </c>
      <c r="AH154" s="50">
        <v>31.446999999999999</v>
      </c>
      <c r="AI154" s="50">
        <v>34.591999999999999</v>
      </c>
      <c r="AJ154" s="50">
        <v>38.375999999999998</v>
      </c>
      <c r="AK154" s="50">
        <v>42.96</v>
      </c>
      <c r="AL154" s="50">
        <v>46.265000000000001</v>
      </c>
      <c r="AM154" s="50">
        <v>49.569000000000003</v>
      </c>
      <c r="AN154" s="50">
        <v>52.874000000000002</v>
      </c>
      <c r="AO154" s="50">
        <v>80.643000000000001</v>
      </c>
      <c r="AP154" s="50">
        <v>85.387</v>
      </c>
      <c r="AQ154" s="50">
        <v>90.131</v>
      </c>
      <c r="AR154" s="50">
        <v>94.873999999999995</v>
      </c>
    </row>
    <row r="155" spans="2:44" x14ac:dyDescent="0.2">
      <c r="B155" s="23"/>
      <c r="C155" s="27"/>
      <c r="D155" s="27"/>
      <c r="E155" s="27"/>
      <c r="F155" s="27"/>
      <c r="G155" s="27"/>
      <c r="H155" s="27"/>
      <c r="I155" s="27"/>
      <c r="J155" s="27"/>
      <c r="K155" s="27"/>
      <c r="L155" s="27"/>
      <c r="M155" s="27"/>
      <c r="N155" s="27"/>
      <c r="O155" s="27"/>
      <c r="P155" s="27"/>
      <c r="Q155" s="27"/>
      <c r="R155" s="27"/>
      <c r="S155" s="27"/>
      <c r="T155" s="27"/>
      <c r="U155" s="27"/>
      <c r="V155" s="27"/>
    </row>
    <row r="157" spans="2:44" x14ac:dyDescent="0.2">
      <c r="B157" s="2" t="s">
        <v>68</v>
      </c>
    </row>
    <row r="158" spans="2:44" x14ac:dyDescent="0.2">
      <c r="B158" s="23" t="s">
        <v>10</v>
      </c>
      <c r="C158" s="33">
        <f>Formula_Start</f>
        <v>37347</v>
      </c>
      <c r="D158" s="33">
        <f t="shared" ref="D158:M158" si="35">DATE(YEAR(C159),MONTH(C159)+1,1)</f>
        <v>37712</v>
      </c>
      <c r="E158" s="33">
        <f t="shared" si="35"/>
        <v>38078</v>
      </c>
      <c r="F158" s="33">
        <f t="shared" si="35"/>
        <v>38443</v>
      </c>
      <c r="G158" s="33">
        <f t="shared" si="35"/>
        <v>38808</v>
      </c>
      <c r="H158" s="33">
        <f t="shared" si="35"/>
        <v>39173</v>
      </c>
      <c r="I158" s="33">
        <f t="shared" si="35"/>
        <v>39539</v>
      </c>
      <c r="J158" s="33">
        <f t="shared" si="35"/>
        <v>39904</v>
      </c>
      <c r="K158" s="33">
        <f t="shared" si="35"/>
        <v>40269</v>
      </c>
      <c r="L158" s="33">
        <f t="shared" si="35"/>
        <v>40634</v>
      </c>
      <c r="M158" s="33">
        <f t="shared" si="35"/>
        <v>41000</v>
      </c>
      <c r="N158" s="33">
        <v>41365</v>
      </c>
      <c r="O158" s="33">
        <f t="shared" ref="O158:S158" si="36">DATE(YEAR(N159),MONTH(N159)+1,1)</f>
        <v>41730</v>
      </c>
      <c r="P158" s="33">
        <f t="shared" si="36"/>
        <v>42095</v>
      </c>
      <c r="Q158" s="33">
        <f t="shared" si="36"/>
        <v>42461</v>
      </c>
      <c r="R158" s="33">
        <f t="shared" si="36"/>
        <v>42826</v>
      </c>
      <c r="S158" s="33">
        <f t="shared" si="36"/>
        <v>43191</v>
      </c>
    </row>
    <row r="159" spans="2:44" x14ac:dyDescent="0.2">
      <c r="B159" s="35" t="s">
        <v>11</v>
      </c>
      <c r="C159" s="45">
        <f t="shared" ref="C159:M159" si="37">DATE(YEAR(C158),MONTH(C158)+11,1)</f>
        <v>37681</v>
      </c>
      <c r="D159" s="45">
        <f t="shared" si="37"/>
        <v>38047</v>
      </c>
      <c r="E159" s="45">
        <f t="shared" si="37"/>
        <v>38412</v>
      </c>
      <c r="F159" s="45">
        <f t="shared" si="37"/>
        <v>38777</v>
      </c>
      <c r="G159" s="45">
        <f t="shared" si="37"/>
        <v>39142</v>
      </c>
      <c r="H159" s="45">
        <f t="shared" si="37"/>
        <v>39508</v>
      </c>
      <c r="I159" s="45">
        <f t="shared" si="37"/>
        <v>39873</v>
      </c>
      <c r="J159" s="45">
        <f t="shared" si="37"/>
        <v>40238</v>
      </c>
      <c r="K159" s="45">
        <f t="shared" si="37"/>
        <v>40603</v>
      </c>
      <c r="L159" s="45">
        <f t="shared" si="37"/>
        <v>40969</v>
      </c>
      <c r="M159" s="45">
        <f t="shared" si="37"/>
        <v>41334</v>
      </c>
      <c r="N159" s="45">
        <v>41699</v>
      </c>
      <c r="O159" s="45">
        <f t="shared" ref="O159:R159" si="38">DATE(YEAR(O158),MONTH(O158)+11,1)</f>
        <v>42064</v>
      </c>
      <c r="P159" s="45">
        <f t="shared" si="38"/>
        <v>42430</v>
      </c>
      <c r="Q159" s="45">
        <f t="shared" si="38"/>
        <v>42795</v>
      </c>
      <c r="R159" s="45">
        <f t="shared" si="38"/>
        <v>43160</v>
      </c>
      <c r="S159" s="45">
        <f t="shared" ref="S159" si="39">DATE(YEAR(S158),MONTH(S158)+11,1)</f>
        <v>43525</v>
      </c>
    </row>
    <row r="160" spans="2:44" x14ac:dyDescent="0.2">
      <c r="B160" s="2" t="s">
        <v>63</v>
      </c>
      <c r="C160" s="41">
        <v>173.87</v>
      </c>
      <c r="D160" s="41">
        <v>177.42</v>
      </c>
      <c r="E160" s="41">
        <v>182.37</v>
      </c>
      <c r="F160" s="41">
        <v>188.3</v>
      </c>
      <c r="G160" s="41">
        <v>193.15</v>
      </c>
      <c r="H160" s="41">
        <v>200.33</v>
      </c>
      <c r="I160" s="41">
        <v>208.48</v>
      </c>
      <c r="J160" s="41">
        <v>216.45</v>
      </c>
      <c r="K160" s="69">
        <v>215.61666666666667</v>
      </c>
      <c r="L160" s="71">
        <v>225.73333333333335</v>
      </c>
      <c r="M160" s="69">
        <v>237.43333333333331</v>
      </c>
      <c r="N160" s="69">
        <v>244.55</v>
      </c>
      <c r="O160" s="69">
        <v>251.66666666666666</v>
      </c>
      <c r="P160" s="69">
        <v>257.15000000000003</v>
      </c>
      <c r="Q160" s="69">
        <v>259.65000000000003</v>
      </c>
      <c r="R160" s="69">
        <v>265.01666666666665</v>
      </c>
      <c r="S160" s="69">
        <v>275.31666666666666</v>
      </c>
    </row>
    <row r="164" spans="2:62" ht="14.25" customHeight="1" x14ac:dyDescent="0.2"/>
    <row r="165" spans="2:62" ht="14.25" hidden="1" customHeight="1" x14ac:dyDescent="0.2">
      <c r="B165" s="63" t="s">
        <v>101</v>
      </c>
      <c r="C165" s="64" t="str">
        <f>ADDRESS(172+MATCH(ASEP,B173:B196,0),3)&amp;":"&amp;ADDRESS(172+MATCH(ASEP,B173:B196,0),62)</f>
        <v>$C$187:$BJ$187</v>
      </c>
    </row>
    <row r="166" spans="2:62" ht="14.25" customHeight="1" x14ac:dyDescent="0.2"/>
    <row r="167" spans="2:62" x14ac:dyDescent="0.2">
      <c r="B167" s="2" t="s">
        <v>73</v>
      </c>
    </row>
    <row r="168" spans="2:62" x14ac:dyDescent="0.2">
      <c r="B168" s="4" t="s">
        <v>105</v>
      </c>
    </row>
    <row r="169" spans="2:62" x14ac:dyDescent="0.2">
      <c r="B169" s="52" t="s">
        <v>98</v>
      </c>
    </row>
    <row r="170" spans="2:62" x14ac:dyDescent="0.2">
      <c r="B170" s="2" t="s">
        <v>3</v>
      </c>
    </row>
    <row r="171" spans="2:62" x14ac:dyDescent="0.2">
      <c r="B171" s="23" t="s">
        <v>10</v>
      </c>
      <c r="C171" s="33">
        <f>First_quarter</f>
        <v>43739</v>
      </c>
      <c r="D171" s="33">
        <f>DATE(YEAR(C171),MONTH(C171)+3,1)</f>
        <v>43831</v>
      </c>
      <c r="E171" s="33">
        <f t="shared" ref="E171:BJ171" si="40">DATE(YEAR(D171),MONTH(D171)+3,1)</f>
        <v>43922</v>
      </c>
      <c r="F171" s="33">
        <f t="shared" si="40"/>
        <v>44013</v>
      </c>
      <c r="G171" s="33">
        <f t="shared" si="40"/>
        <v>44105</v>
      </c>
      <c r="H171" s="33">
        <f t="shared" si="40"/>
        <v>44197</v>
      </c>
      <c r="I171" s="33">
        <f t="shared" si="40"/>
        <v>44287</v>
      </c>
      <c r="J171" s="33">
        <f t="shared" si="40"/>
        <v>44378</v>
      </c>
      <c r="K171" s="33">
        <f t="shared" si="40"/>
        <v>44470</v>
      </c>
      <c r="L171" s="33">
        <f t="shared" si="40"/>
        <v>44562</v>
      </c>
      <c r="M171" s="33">
        <f t="shared" si="40"/>
        <v>44652</v>
      </c>
      <c r="N171" s="33">
        <f t="shared" si="40"/>
        <v>44743</v>
      </c>
      <c r="O171" s="33">
        <f t="shared" si="40"/>
        <v>44835</v>
      </c>
      <c r="P171" s="33">
        <f t="shared" si="40"/>
        <v>44927</v>
      </c>
      <c r="Q171" s="33">
        <f t="shared" si="40"/>
        <v>45017</v>
      </c>
      <c r="R171" s="33">
        <f t="shared" si="40"/>
        <v>45108</v>
      </c>
      <c r="S171" s="33">
        <f t="shared" si="40"/>
        <v>45200</v>
      </c>
      <c r="T171" s="33">
        <f t="shared" si="40"/>
        <v>45292</v>
      </c>
      <c r="U171" s="33">
        <f t="shared" si="40"/>
        <v>45383</v>
      </c>
      <c r="V171" s="33">
        <f t="shared" si="40"/>
        <v>45474</v>
      </c>
      <c r="W171" s="33">
        <f t="shared" si="40"/>
        <v>45566</v>
      </c>
      <c r="X171" s="33">
        <f t="shared" si="40"/>
        <v>45658</v>
      </c>
      <c r="Y171" s="33">
        <f t="shared" si="40"/>
        <v>45748</v>
      </c>
      <c r="Z171" s="33">
        <f t="shared" si="40"/>
        <v>45839</v>
      </c>
      <c r="AA171" s="33">
        <f t="shared" si="40"/>
        <v>45931</v>
      </c>
      <c r="AB171" s="33">
        <f t="shared" si="40"/>
        <v>46023</v>
      </c>
      <c r="AC171" s="33">
        <f t="shared" si="40"/>
        <v>46113</v>
      </c>
      <c r="AD171" s="33">
        <f t="shared" si="40"/>
        <v>46204</v>
      </c>
      <c r="AE171" s="33">
        <f t="shared" si="40"/>
        <v>46296</v>
      </c>
      <c r="AF171" s="33">
        <f t="shared" si="40"/>
        <v>46388</v>
      </c>
      <c r="AG171" s="33">
        <f t="shared" si="40"/>
        <v>46478</v>
      </c>
      <c r="AH171" s="33">
        <f t="shared" si="40"/>
        <v>46569</v>
      </c>
      <c r="AI171" s="33">
        <f t="shared" si="40"/>
        <v>46661</v>
      </c>
      <c r="AJ171" s="33">
        <f t="shared" si="40"/>
        <v>46753</v>
      </c>
      <c r="AK171" s="33">
        <f t="shared" si="40"/>
        <v>46844</v>
      </c>
      <c r="AL171" s="33">
        <f t="shared" si="40"/>
        <v>46935</v>
      </c>
      <c r="AM171" s="33">
        <f t="shared" si="40"/>
        <v>47027</v>
      </c>
      <c r="AN171" s="33">
        <f t="shared" si="40"/>
        <v>47119</v>
      </c>
      <c r="AO171" s="33">
        <f t="shared" si="40"/>
        <v>47209</v>
      </c>
      <c r="AP171" s="33">
        <f t="shared" si="40"/>
        <v>47300</v>
      </c>
      <c r="AQ171" s="33">
        <f t="shared" si="40"/>
        <v>47392</v>
      </c>
      <c r="AR171" s="33">
        <f t="shared" si="40"/>
        <v>47484</v>
      </c>
      <c r="AS171" s="33">
        <f t="shared" si="40"/>
        <v>47574</v>
      </c>
      <c r="AT171" s="33">
        <f t="shared" si="40"/>
        <v>47665</v>
      </c>
      <c r="AU171" s="33">
        <f t="shared" si="40"/>
        <v>47757</v>
      </c>
      <c r="AV171" s="33">
        <f t="shared" si="40"/>
        <v>47849</v>
      </c>
      <c r="AW171" s="33">
        <f t="shared" si="40"/>
        <v>47939</v>
      </c>
      <c r="AX171" s="33">
        <f t="shared" si="40"/>
        <v>48030</v>
      </c>
      <c r="AY171" s="33">
        <f t="shared" si="40"/>
        <v>48122</v>
      </c>
      <c r="AZ171" s="33">
        <f t="shared" si="40"/>
        <v>48214</v>
      </c>
      <c r="BA171" s="33">
        <f t="shared" si="40"/>
        <v>48305</v>
      </c>
      <c r="BB171" s="33">
        <f t="shared" si="40"/>
        <v>48396</v>
      </c>
      <c r="BC171" s="33">
        <f t="shared" si="40"/>
        <v>48488</v>
      </c>
      <c r="BD171" s="33">
        <f t="shared" si="40"/>
        <v>48580</v>
      </c>
      <c r="BE171" s="33">
        <f t="shared" si="40"/>
        <v>48670</v>
      </c>
      <c r="BF171" s="33">
        <f t="shared" si="40"/>
        <v>48761</v>
      </c>
      <c r="BG171" s="33">
        <f t="shared" si="40"/>
        <v>48853</v>
      </c>
      <c r="BH171" s="33">
        <f t="shared" si="40"/>
        <v>48945</v>
      </c>
      <c r="BI171" s="33">
        <f t="shared" si="40"/>
        <v>49035</v>
      </c>
      <c r="BJ171" s="33">
        <f t="shared" si="40"/>
        <v>49126</v>
      </c>
    </row>
    <row r="172" spans="2:62" x14ac:dyDescent="0.2">
      <c r="B172" s="35" t="s">
        <v>11</v>
      </c>
      <c r="C172" s="45">
        <f t="shared" ref="C172:AH172" si="41">DATE(YEAR(C171),MONTH(C171)+2,1)</f>
        <v>43800</v>
      </c>
      <c r="D172" s="45">
        <f t="shared" si="41"/>
        <v>43891</v>
      </c>
      <c r="E172" s="45">
        <f t="shared" si="41"/>
        <v>43983</v>
      </c>
      <c r="F172" s="45">
        <f t="shared" si="41"/>
        <v>44075</v>
      </c>
      <c r="G172" s="45">
        <f t="shared" si="41"/>
        <v>44166</v>
      </c>
      <c r="H172" s="45">
        <f t="shared" si="41"/>
        <v>44256</v>
      </c>
      <c r="I172" s="45">
        <f t="shared" si="41"/>
        <v>44348</v>
      </c>
      <c r="J172" s="45">
        <f t="shared" si="41"/>
        <v>44440</v>
      </c>
      <c r="K172" s="45">
        <f t="shared" si="41"/>
        <v>44531</v>
      </c>
      <c r="L172" s="45">
        <f t="shared" si="41"/>
        <v>44621</v>
      </c>
      <c r="M172" s="45">
        <f t="shared" si="41"/>
        <v>44713</v>
      </c>
      <c r="N172" s="45">
        <f t="shared" si="41"/>
        <v>44805</v>
      </c>
      <c r="O172" s="45">
        <f t="shared" si="41"/>
        <v>44896</v>
      </c>
      <c r="P172" s="45">
        <f t="shared" si="41"/>
        <v>44986</v>
      </c>
      <c r="Q172" s="45">
        <f t="shared" si="41"/>
        <v>45078</v>
      </c>
      <c r="R172" s="45">
        <f t="shared" si="41"/>
        <v>45170</v>
      </c>
      <c r="S172" s="45">
        <f t="shared" si="41"/>
        <v>45261</v>
      </c>
      <c r="T172" s="45">
        <f t="shared" si="41"/>
        <v>45352</v>
      </c>
      <c r="U172" s="45">
        <f t="shared" si="41"/>
        <v>45444</v>
      </c>
      <c r="V172" s="45">
        <f t="shared" si="41"/>
        <v>45536</v>
      </c>
      <c r="W172" s="45">
        <f t="shared" si="41"/>
        <v>45627</v>
      </c>
      <c r="X172" s="45">
        <f t="shared" si="41"/>
        <v>45717</v>
      </c>
      <c r="Y172" s="45">
        <f t="shared" si="41"/>
        <v>45809</v>
      </c>
      <c r="Z172" s="45">
        <f t="shared" si="41"/>
        <v>45901</v>
      </c>
      <c r="AA172" s="45">
        <f t="shared" si="41"/>
        <v>45992</v>
      </c>
      <c r="AB172" s="45">
        <f t="shared" si="41"/>
        <v>46082</v>
      </c>
      <c r="AC172" s="45">
        <f t="shared" si="41"/>
        <v>46174</v>
      </c>
      <c r="AD172" s="45">
        <f t="shared" si="41"/>
        <v>46266</v>
      </c>
      <c r="AE172" s="45">
        <f t="shared" si="41"/>
        <v>46357</v>
      </c>
      <c r="AF172" s="45">
        <f t="shared" si="41"/>
        <v>46447</v>
      </c>
      <c r="AG172" s="45">
        <f t="shared" si="41"/>
        <v>46539</v>
      </c>
      <c r="AH172" s="45">
        <f t="shared" si="41"/>
        <v>46631</v>
      </c>
      <c r="AI172" s="45">
        <f t="shared" ref="AI172:BJ172" si="42">DATE(YEAR(AI171),MONTH(AI171)+2,1)</f>
        <v>46722</v>
      </c>
      <c r="AJ172" s="45">
        <f t="shared" si="42"/>
        <v>46813</v>
      </c>
      <c r="AK172" s="45">
        <f t="shared" si="42"/>
        <v>46905</v>
      </c>
      <c r="AL172" s="45">
        <f t="shared" si="42"/>
        <v>46997</v>
      </c>
      <c r="AM172" s="45">
        <f t="shared" si="42"/>
        <v>47088</v>
      </c>
      <c r="AN172" s="45">
        <f t="shared" si="42"/>
        <v>47178</v>
      </c>
      <c r="AO172" s="45">
        <f t="shared" si="42"/>
        <v>47270</v>
      </c>
      <c r="AP172" s="45">
        <f t="shared" si="42"/>
        <v>47362</v>
      </c>
      <c r="AQ172" s="45">
        <f t="shared" si="42"/>
        <v>47453</v>
      </c>
      <c r="AR172" s="45">
        <f t="shared" si="42"/>
        <v>47543</v>
      </c>
      <c r="AS172" s="45">
        <f t="shared" si="42"/>
        <v>47635</v>
      </c>
      <c r="AT172" s="45">
        <f t="shared" si="42"/>
        <v>47727</v>
      </c>
      <c r="AU172" s="45">
        <f t="shared" si="42"/>
        <v>47818</v>
      </c>
      <c r="AV172" s="45">
        <f t="shared" si="42"/>
        <v>47908</v>
      </c>
      <c r="AW172" s="45">
        <f t="shared" si="42"/>
        <v>48000</v>
      </c>
      <c r="AX172" s="45">
        <f t="shared" si="42"/>
        <v>48092</v>
      </c>
      <c r="AY172" s="45">
        <f t="shared" si="42"/>
        <v>48183</v>
      </c>
      <c r="AZ172" s="45">
        <f t="shared" si="42"/>
        <v>48274</v>
      </c>
      <c r="BA172" s="45">
        <f t="shared" si="42"/>
        <v>48366</v>
      </c>
      <c r="BB172" s="45">
        <f t="shared" si="42"/>
        <v>48458</v>
      </c>
      <c r="BC172" s="45">
        <f t="shared" si="42"/>
        <v>48549</v>
      </c>
      <c r="BD172" s="45">
        <f t="shared" si="42"/>
        <v>48639</v>
      </c>
      <c r="BE172" s="45">
        <f t="shared" si="42"/>
        <v>48731</v>
      </c>
      <c r="BF172" s="45">
        <f t="shared" si="42"/>
        <v>48823</v>
      </c>
      <c r="BG172" s="45">
        <f t="shared" si="42"/>
        <v>48914</v>
      </c>
      <c r="BH172" s="45">
        <f t="shared" si="42"/>
        <v>49004</v>
      </c>
      <c r="BI172" s="45">
        <f t="shared" si="42"/>
        <v>49096</v>
      </c>
      <c r="BJ172" s="45">
        <f t="shared" si="42"/>
        <v>49188</v>
      </c>
    </row>
    <row r="173" spans="2:62" x14ac:dyDescent="0.2">
      <c r="B173" s="23" t="str">
        <f>B103</f>
        <v>Bacton</v>
      </c>
      <c r="C173" s="48">
        <v>-1</v>
      </c>
      <c r="D173" s="48">
        <v>-1</v>
      </c>
      <c r="E173" s="48">
        <v>-1</v>
      </c>
      <c r="F173" s="48">
        <v>-1</v>
      </c>
      <c r="G173" s="48">
        <v>-1</v>
      </c>
      <c r="H173" s="48">
        <v>-1</v>
      </c>
      <c r="I173" s="48">
        <v>-1</v>
      </c>
      <c r="J173" s="48">
        <v>-1</v>
      </c>
      <c r="K173" s="48">
        <v>-1</v>
      </c>
      <c r="L173" s="48">
        <v>-1</v>
      </c>
      <c r="M173" s="48">
        <v>-1</v>
      </c>
      <c r="N173" s="48">
        <v>-1</v>
      </c>
      <c r="O173" s="48">
        <v>-1</v>
      </c>
      <c r="P173" s="48">
        <v>-1</v>
      </c>
      <c r="Q173" s="48">
        <v>-1</v>
      </c>
      <c r="R173" s="48">
        <v>-1</v>
      </c>
      <c r="S173" s="48">
        <v>-1</v>
      </c>
      <c r="T173" s="48">
        <v>-1</v>
      </c>
      <c r="U173" s="48">
        <v>-1</v>
      </c>
      <c r="V173" s="48">
        <v>-1</v>
      </c>
      <c r="W173" s="48">
        <v>-1</v>
      </c>
      <c r="X173" s="48">
        <v>-1</v>
      </c>
      <c r="Y173" s="48">
        <v>-1</v>
      </c>
      <c r="Z173" s="48">
        <v>-1</v>
      </c>
      <c r="AA173" s="48">
        <v>-1</v>
      </c>
      <c r="AB173" s="48">
        <v>-1</v>
      </c>
      <c r="AC173" s="48">
        <v>-1</v>
      </c>
      <c r="AD173" s="48">
        <v>-1</v>
      </c>
      <c r="AE173" s="48">
        <v>-1</v>
      </c>
      <c r="AF173" s="48">
        <v>-1</v>
      </c>
      <c r="AG173" s="48">
        <v>-1</v>
      </c>
      <c r="AH173" s="48">
        <v>-1</v>
      </c>
      <c r="AI173" s="48">
        <v>-1</v>
      </c>
      <c r="AJ173" s="48">
        <v>-1</v>
      </c>
      <c r="AK173" s="48">
        <v>-1</v>
      </c>
      <c r="AL173" s="48">
        <v>-1</v>
      </c>
      <c r="AM173" s="48">
        <v>-1</v>
      </c>
      <c r="AN173" s="48">
        <v>-1</v>
      </c>
      <c r="AO173" s="48">
        <v>-1</v>
      </c>
      <c r="AP173" s="48">
        <v>-1</v>
      </c>
      <c r="AQ173" s="48">
        <v>-1</v>
      </c>
      <c r="AR173" s="48">
        <v>-1</v>
      </c>
      <c r="AS173" s="48">
        <v>-1</v>
      </c>
      <c r="AT173" s="48">
        <v>-1</v>
      </c>
      <c r="AU173" s="48">
        <v>-1</v>
      </c>
      <c r="AV173" s="48">
        <v>-1</v>
      </c>
      <c r="AW173" s="48">
        <v>-1</v>
      </c>
      <c r="AX173" s="48">
        <v>-1</v>
      </c>
      <c r="AY173" s="48">
        <v>-1</v>
      </c>
      <c r="AZ173" s="48">
        <v>-1</v>
      </c>
      <c r="BA173" s="48">
        <v>-1</v>
      </c>
      <c r="BB173" s="48">
        <v>-1</v>
      </c>
      <c r="BC173" s="48">
        <v>-1</v>
      </c>
      <c r="BD173" s="48">
        <v>-1</v>
      </c>
      <c r="BE173" s="48">
        <v>-1</v>
      </c>
      <c r="BF173" s="48">
        <v>-1</v>
      </c>
      <c r="BG173" s="48">
        <v>-1</v>
      </c>
      <c r="BH173" s="48">
        <v>-1</v>
      </c>
      <c r="BI173" s="48">
        <v>-1</v>
      </c>
      <c r="BJ173" s="48">
        <v>-1</v>
      </c>
    </row>
    <row r="174" spans="2:62" x14ac:dyDescent="0.2">
      <c r="B174" s="23" t="str">
        <f t="shared" ref="B174:B194" si="43">B104</f>
        <v>Barrow</v>
      </c>
      <c r="C174" s="48">
        <v>-1</v>
      </c>
      <c r="D174" s="48">
        <v>-1</v>
      </c>
      <c r="E174" s="48">
        <v>-1</v>
      </c>
      <c r="F174" s="48">
        <v>-1</v>
      </c>
      <c r="G174" s="48">
        <v>-1</v>
      </c>
      <c r="H174" s="48">
        <v>-1</v>
      </c>
      <c r="I174" s="48">
        <v>-1</v>
      </c>
      <c r="J174" s="48">
        <v>-1</v>
      </c>
      <c r="K174" s="48">
        <v>-1</v>
      </c>
      <c r="L174" s="48">
        <v>-1</v>
      </c>
      <c r="M174" s="48">
        <v>-1</v>
      </c>
      <c r="N174" s="48">
        <v>-1</v>
      </c>
      <c r="O174" s="48">
        <v>-1</v>
      </c>
      <c r="P174" s="48">
        <v>-1</v>
      </c>
      <c r="Q174" s="48">
        <v>-1</v>
      </c>
      <c r="R174" s="48">
        <v>-1</v>
      </c>
      <c r="S174" s="48">
        <v>-1</v>
      </c>
      <c r="T174" s="48">
        <v>-1</v>
      </c>
      <c r="U174" s="48">
        <v>-1</v>
      </c>
      <c r="V174" s="48">
        <v>-1</v>
      </c>
      <c r="W174" s="48">
        <v>-1</v>
      </c>
      <c r="X174" s="48">
        <v>-1</v>
      </c>
      <c r="Y174" s="48">
        <v>-1</v>
      </c>
      <c r="Z174" s="48">
        <v>-1</v>
      </c>
      <c r="AA174" s="48">
        <v>-1</v>
      </c>
      <c r="AB174" s="48">
        <v>-1</v>
      </c>
      <c r="AC174" s="48">
        <v>-1</v>
      </c>
      <c r="AD174" s="48">
        <v>-1</v>
      </c>
      <c r="AE174" s="48">
        <v>-1</v>
      </c>
      <c r="AF174" s="48">
        <v>-1</v>
      </c>
      <c r="AG174" s="48">
        <v>-1</v>
      </c>
      <c r="AH174" s="48">
        <v>-1</v>
      </c>
      <c r="AI174" s="48">
        <v>-1</v>
      </c>
      <c r="AJ174" s="48">
        <v>-1</v>
      </c>
      <c r="AK174" s="48">
        <v>-1</v>
      </c>
      <c r="AL174" s="48">
        <v>-1</v>
      </c>
      <c r="AM174" s="48">
        <v>-1</v>
      </c>
      <c r="AN174" s="48">
        <v>-1</v>
      </c>
      <c r="AO174" s="48">
        <v>-1</v>
      </c>
      <c r="AP174" s="48">
        <v>-1</v>
      </c>
      <c r="AQ174" s="48">
        <v>-1</v>
      </c>
      <c r="AR174" s="48">
        <v>-1</v>
      </c>
      <c r="AS174" s="48">
        <v>-1</v>
      </c>
      <c r="AT174" s="48">
        <v>-1</v>
      </c>
      <c r="AU174" s="48">
        <v>-1</v>
      </c>
      <c r="AV174" s="48">
        <v>-1</v>
      </c>
      <c r="AW174" s="48">
        <v>-1</v>
      </c>
      <c r="AX174" s="48">
        <v>-1</v>
      </c>
      <c r="AY174" s="48">
        <v>-1</v>
      </c>
      <c r="AZ174" s="48">
        <v>-1</v>
      </c>
      <c r="BA174" s="48">
        <v>-1</v>
      </c>
      <c r="BB174" s="48">
        <v>-1</v>
      </c>
      <c r="BC174" s="48">
        <v>-1</v>
      </c>
      <c r="BD174" s="48">
        <v>-1</v>
      </c>
      <c r="BE174" s="48">
        <v>-1</v>
      </c>
      <c r="BF174" s="48">
        <v>-1</v>
      </c>
      <c r="BG174" s="48">
        <v>-1</v>
      </c>
      <c r="BH174" s="48">
        <v>-1</v>
      </c>
      <c r="BI174" s="48">
        <v>-1</v>
      </c>
      <c r="BJ174" s="48">
        <v>-1</v>
      </c>
    </row>
    <row r="175" spans="2:62" x14ac:dyDescent="0.2">
      <c r="B175" s="23" t="str">
        <f t="shared" si="43"/>
        <v>Easington</v>
      </c>
      <c r="C175" s="48">
        <v>-1</v>
      </c>
      <c r="D175" s="48">
        <v>-1</v>
      </c>
      <c r="E175" s="48">
        <v>-1</v>
      </c>
      <c r="F175" s="48">
        <v>-1</v>
      </c>
      <c r="G175" s="48">
        <v>-1</v>
      </c>
      <c r="H175" s="48">
        <v>-1</v>
      </c>
      <c r="I175" s="48">
        <v>-1</v>
      </c>
      <c r="J175" s="48">
        <v>-1</v>
      </c>
      <c r="K175" s="48">
        <v>-1</v>
      </c>
      <c r="L175" s="48">
        <v>-1</v>
      </c>
      <c r="M175" s="48">
        <v>-1</v>
      </c>
      <c r="N175" s="48">
        <v>-1</v>
      </c>
      <c r="O175" s="48">
        <v>-1</v>
      </c>
      <c r="P175" s="48">
        <v>-1</v>
      </c>
      <c r="Q175" s="48">
        <v>-1</v>
      </c>
      <c r="R175" s="48">
        <v>-1</v>
      </c>
      <c r="S175" s="48">
        <v>-1</v>
      </c>
      <c r="T175" s="48">
        <v>-1</v>
      </c>
      <c r="U175" s="48">
        <v>-1</v>
      </c>
      <c r="V175" s="48">
        <v>-1</v>
      </c>
      <c r="W175" s="48">
        <v>-1</v>
      </c>
      <c r="X175" s="48">
        <v>-1</v>
      </c>
      <c r="Y175" s="48">
        <v>-1</v>
      </c>
      <c r="Z175" s="48">
        <v>-1</v>
      </c>
      <c r="AA175" s="48">
        <v>-1</v>
      </c>
      <c r="AB175" s="48">
        <v>-1</v>
      </c>
      <c r="AC175" s="48">
        <v>-1</v>
      </c>
      <c r="AD175" s="48">
        <v>-1</v>
      </c>
      <c r="AE175" s="48">
        <v>-1</v>
      </c>
      <c r="AF175" s="48">
        <v>-1</v>
      </c>
      <c r="AG175" s="48">
        <v>-1</v>
      </c>
      <c r="AH175" s="48">
        <v>-1</v>
      </c>
      <c r="AI175" s="48">
        <v>-1</v>
      </c>
      <c r="AJ175" s="48">
        <v>-1</v>
      </c>
      <c r="AK175" s="48">
        <v>-1</v>
      </c>
      <c r="AL175" s="48">
        <v>-1</v>
      </c>
      <c r="AM175" s="48">
        <v>-1</v>
      </c>
      <c r="AN175" s="48">
        <v>-1</v>
      </c>
      <c r="AO175" s="48">
        <v>-1</v>
      </c>
      <c r="AP175" s="48">
        <v>-1</v>
      </c>
      <c r="AQ175" s="48">
        <v>-1</v>
      </c>
      <c r="AR175" s="48">
        <v>-1</v>
      </c>
      <c r="AS175" s="48">
        <v>-1</v>
      </c>
      <c r="AT175" s="48">
        <v>-1</v>
      </c>
      <c r="AU175" s="48">
        <v>-1</v>
      </c>
      <c r="AV175" s="48">
        <v>-1</v>
      </c>
      <c r="AW175" s="48">
        <v>-1</v>
      </c>
      <c r="AX175" s="48">
        <v>-1</v>
      </c>
      <c r="AY175" s="48">
        <v>-1</v>
      </c>
      <c r="AZ175" s="48">
        <v>-1</v>
      </c>
      <c r="BA175" s="48">
        <v>-1</v>
      </c>
      <c r="BB175" s="48">
        <v>-1</v>
      </c>
      <c r="BC175" s="48">
        <v>-1</v>
      </c>
      <c r="BD175" s="48">
        <v>-1</v>
      </c>
      <c r="BE175" s="48">
        <v>-1</v>
      </c>
      <c r="BF175" s="48">
        <v>-1</v>
      </c>
      <c r="BG175" s="48">
        <v>-1</v>
      </c>
      <c r="BH175" s="48">
        <v>-1</v>
      </c>
      <c r="BI175" s="48">
        <v>-1</v>
      </c>
      <c r="BJ175" s="48">
        <v>-1</v>
      </c>
    </row>
    <row r="176" spans="2:62" x14ac:dyDescent="0.2">
      <c r="B176" s="23" t="str">
        <f t="shared" si="43"/>
        <v>St. Fergus</v>
      </c>
      <c r="C176" s="48">
        <v>-1</v>
      </c>
      <c r="D176" s="48">
        <v>-1</v>
      </c>
      <c r="E176" s="48">
        <v>-1</v>
      </c>
      <c r="F176" s="48">
        <v>-1</v>
      </c>
      <c r="G176" s="48">
        <v>-1</v>
      </c>
      <c r="H176" s="48">
        <v>-1</v>
      </c>
      <c r="I176" s="48">
        <v>-1</v>
      </c>
      <c r="J176" s="48">
        <v>-1</v>
      </c>
      <c r="K176" s="48">
        <v>-1</v>
      </c>
      <c r="L176" s="48">
        <v>-1</v>
      </c>
      <c r="M176" s="48">
        <v>-1</v>
      </c>
      <c r="N176" s="48">
        <v>-1</v>
      </c>
      <c r="O176" s="48">
        <v>-1</v>
      </c>
      <c r="P176" s="48">
        <v>-1</v>
      </c>
      <c r="Q176" s="48">
        <v>-1</v>
      </c>
      <c r="R176" s="48">
        <v>-1</v>
      </c>
      <c r="S176" s="48">
        <v>-1</v>
      </c>
      <c r="T176" s="48">
        <v>-1</v>
      </c>
      <c r="U176" s="48">
        <v>-1</v>
      </c>
      <c r="V176" s="48">
        <v>-1</v>
      </c>
      <c r="W176" s="48">
        <v>-1</v>
      </c>
      <c r="X176" s="48">
        <v>-1</v>
      </c>
      <c r="Y176" s="48">
        <v>-1</v>
      </c>
      <c r="Z176" s="48">
        <v>-1</v>
      </c>
      <c r="AA176" s="48">
        <v>-1</v>
      </c>
      <c r="AB176" s="48">
        <v>-1</v>
      </c>
      <c r="AC176" s="48">
        <v>-1</v>
      </c>
      <c r="AD176" s="48">
        <v>-1</v>
      </c>
      <c r="AE176" s="48">
        <v>-1</v>
      </c>
      <c r="AF176" s="48">
        <v>-1</v>
      </c>
      <c r="AG176" s="48">
        <v>-1</v>
      </c>
      <c r="AH176" s="48">
        <v>-1</v>
      </c>
      <c r="AI176" s="48">
        <v>-1</v>
      </c>
      <c r="AJ176" s="48">
        <v>-1</v>
      </c>
      <c r="AK176" s="48">
        <v>-1</v>
      </c>
      <c r="AL176" s="48">
        <v>-1</v>
      </c>
      <c r="AM176" s="48">
        <v>-1</v>
      </c>
      <c r="AN176" s="48">
        <v>-1</v>
      </c>
      <c r="AO176" s="48">
        <v>-1</v>
      </c>
      <c r="AP176" s="48">
        <v>-1</v>
      </c>
      <c r="AQ176" s="48">
        <v>-1</v>
      </c>
      <c r="AR176" s="48">
        <v>-1</v>
      </c>
      <c r="AS176" s="48">
        <v>-1</v>
      </c>
      <c r="AT176" s="48">
        <v>-1</v>
      </c>
      <c r="AU176" s="48">
        <v>-1</v>
      </c>
      <c r="AV176" s="48">
        <v>-1</v>
      </c>
      <c r="AW176" s="48">
        <v>-1</v>
      </c>
      <c r="AX176" s="48">
        <v>-1</v>
      </c>
      <c r="AY176" s="48">
        <v>-1</v>
      </c>
      <c r="AZ176" s="48">
        <v>-1</v>
      </c>
      <c r="BA176" s="48">
        <v>-1</v>
      </c>
      <c r="BB176" s="48">
        <v>-1</v>
      </c>
      <c r="BC176" s="48">
        <v>-1</v>
      </c>
      <c r="BD176" s="48">
        <v>-1</v>
      </c>
      <c r="BE176" s="48">
        <v>-1</v>
      </c>
      <c r="BF176" s="48">
        <v>-1</v>
      </c>
      <c r="BG176" s="48">
        <v>-1</v>
      </c>
      <c r="BH176" s="48">
        <v>-1</v>
      </c>
      <c r="BI176" s="48">
        <v>-1</v>
      </c>
      <c r="BJ176" s="48">
        <v>-1</v>
      </c>
    </row>
    <row r="177" spans="2:62" x14ac:dyDescent="0.2">
      <c r="B177" s="23" t="str">
        <f t="shared" si="43"/>
        <v>Teesside</v>
      </c>
      <c r="C177" s="48">
        <v>-1</v>
      </c>
      <c r="D177" s="48">
        <v>-1</v>
      </c>
      <c r="E177" s="48">
        <v>-1</v>
      </c>
      <c r="F177" s="48">
        <v>-1</v>
      </c>
      <c r="G177" s="48">
        <v>-1</v>
      </c>
      <c r="H177" s="48">
        <v>-1</v>
      </c>
      <c r="I177" s="48">
        <v>-1</v>
      </c>
      <c r="J177" s="48">
        <v>-1</v>
      </c>
      <c r="K177" s="48">
        <v>-1</v>
      </c>
      <c r="L177" s="48">
        <v>-1</v>
      </c>
      <c r="M177" s="48">
        <v>-1</v>
      </c>
      <c r="N177" s="48">
        <v>-1</v>
      </c>
      <c r="O177" s="48">
        <v>-1</v>
      </c>
      <c r="P177" s="48">
        <v>-1</v>
      </c>
      <c r="Q177" s="48">
        <v>-1</v>
      </c>
      <c r="R177" s="48">
        <v>-1</v>
      </c>
      <c r="S177" s="48">
        <v>-1</v>
      </c>
      <c r="T177" s="48">
        <v>-1</v>
      </c>
      <c r="U177" s="48">
        <v>-1</v>
      </c>
      <c r="V177" s="48">
        <v>-1</v>
      </c>
      <c r="W177" s="48">
        <v>-1</v>
      </c>
      <c r="X177" s="48">
        <v>-1</v>
      </c>
      <c r="Y177" s="48">
        <v>-1</v>
      </c>
      <c r="Z177" s="48">
        <v>-1</v>
      </c>
      <c r="AA177" s="48">
        <v>-1</v>
      </c>
      <c r="AB177" s="48">
        <v>-1</v>
      </c>
      <c r="AC177" s="48">
        <v>-1</v>
      </c>
      <c r="AD177" s="48">
        <v>-1</v>
      </c>
      <c r="AE177" s="48">
        <v>-1</v>
      </c>
      <c r="AF177" s="48">
        <v>-1</v>
      </c>
      <c r="AG177" s="48">
        <v>-1</v>
      </c>
      <c r="AH177" s="48">
        <v>-1</v>
      </c>
      <c r="AI177" s="48">
        <v>-1</v>
      </c>
      <c r="AJ177" s="48">
        <v>-1</v>
      </c>
      <c r="AK177" s="48">
        <v>-1</v>
      </c>
      <c r="AL177" s="48">
        <v>-1</v>
      </c>
      <c r="AM177" s="48">
        <v>-1</v>
      </c>
      <c r="AN177" s="48">
        <v>-1</v>
      </c>
      <c r="AO177" s="48">
        <v>-1</v>
      </c>
      <c r="AP177" s="48">
        <v>-1</v>
      </c>
      <c r="AQ177" s="48">
        <v>-1</v>
      </c>
      <c r="AR177" s="48">
        <v>-1</v>
      </c>
      <c r="AS177" s="48">
        <v>-1</v>
      </c>
      <c r="AT177" s="48">
        <v>-1</v>
      </c>
      <c r="AU177" s="48">
        <v>-1</v>
      </c>
      <c r="AV177" s="48">
        <v>-1</v>
      </c>
      <c r="AW177" s="48">
        <v>-1</v>
      </c>
      <c r="AX177" s="48">
        <v>-1</v>
      </c>
      <c r="AY177" s="48">
        <v>-1</v>
      </c>
      <c r="AZ177" s="48">
        <v>-1</v>
      </c>
      <c r="BA177" s="48">
        <v>-1</v>
      </c>
      <c r="BB177" s="48">
        <v>-1</v>
      </c>
      <c r="BC177" s="48">
        <v>-1</v>
      </c>
      <c r="BD177" s="48">
        <v>-1</v>
      </c>
      <c r="BE177" s="48">
        <v>-1</v>
      </c>
      <c r="BF177" s="48">
        <v>-1</v>
      </c>
      <c r="BG177" s="48">
        <v>-1</v>
      </c>
      <c r="BH177" s="48">
        <v>-1</v>
      </c>
      <c r="BI177" s="48">
        <v>-1</v>
      </c>
      <c r="BJ177" s="48">
        <v>-1</v>
      </c>
    </row>
    <row r="178" spans="2:62" x14ac:dyDescent="0.2">
      <c r="B178" s="23" t="str">
        <f t="shared" si="43"/>
        <v>Theddlethorpe</v>
      </c>
      <c r="C178" s="48">
        <v>-1</v>
      </c>
      <c r="D178" s="48">
        <v>-1</v>
      </c>
      <c r="E178" s="48">
        <v>-1</v>
      </c>
      <c r="F178" s="48">
        <v>-1</v>
      </c>
      <c r="G178" s="48">
        <v>-1</v>
      </c>
      <c r="H178" s="48">
        <v>-1</v>
      </c>
      <c r="I178" s="48">
        <v>-1</v>
      </c>
      <c r="J178" s="48">
        <v>-1</v>
      </c>
      <c r="K178" s="48">
        <v>-1</v>
      </c>
      <c r="L178" s="48">
        <v>-1</v>
      </c>
      <c r="M178" s="48">
        <v>-1</v>
      </c>
      <c r="N178" s="48">
        <v>-1</v>
      </c>
      <c r="O178" s="48">
        <v>-1</v>
      </c>
      <c r="P178" s="48">
        <v>-1</v>
      </c>
      <c r="Q178" s="48">
        <v>-1</v>
      </c>
      <c r="R178" s="48">
        <v>-1</v>
      </c>
      <c r="S178" s="48">
        <v>-1</v>
      </c>
      <c r="T178" s="48">
        <v>-1</v>
      </c>
      <c r="U178" s="48">
        <v>-1</v>
      </c>
      <c r="V178" s="48">
        <v>-1</v>
      </c>
      <c r="W178" s="48">
        <v>-1</v>
      </c>
      <c r="X178" s="48">
        <v>-1</v>
      </c>
      <c r="Y178" s="48">
        <v>-1</v>
      </c>
      <c r="Z178" s="48">
        <v>-1</v>
      </c>
      <c r="AA178" s="48">
        <v>-1</v>
      </c>
      <c r="AB178" s="48">
        <v>-1</v>
      </c>
      <c r="AC178" s="48">
        <v>-1</v>
      </c>
      <c r="AD178" s="48">
        <v>-1</v>
      </c>
      <c r="AE178" s="48">
        <v>-1</v>
      </c>
      <c r="AF178" s="48">
        <v>-1</v>
      </c>
      <c r="AG178" s="48">
        <v>-1</v>
      </c>
      <c r="AH178" s="48">
        <v>-1</v>
      </c>
      <c r="AI178" s="48">
        <v>-1</v>
      </c>
      <c r="AJ178" s="48">
        <v>-1</v>
      </c>
      <c r="AK178" s="48">
        <v>-1</v>
      </c>
      <c r="AL178" s="48">
        <v>-1</v>
      </c>
      <c r="AM178" s="48">
        <v>-1</v>
      </c>
      <c r="AN178" s="48">
        <v>-1</v>
      </c>
      <c r="AO178" s="48">
        <v>-1</v>
      </c>
      <c r="AP178" s="48">
        <v>-1</v>
      </c>
      <c r="AQ178" s="48">
        <v>-1</v>
      </c>
      <c r="AR178" s="48">
        <v>-1</v>
      </c>
      <c r="AS178" s="48">
        <v>-1</v>
      </c>
      <c r="AT178" s="48">
        <v>-1</v>
      </c>
      <c r="AU178" s="48">
        <v>-1</v>
      </c>
      <c r="AV178" s="48">
        <v>-1</v>
      </c>
      <c r="AW178" s="48">
        <v>-1</v>
      </c>
      <c r="AX178" s="48">
        <v>-1</v>
      </c>
      <c r="AY178" s="48">
        <v>-1</v>
      </c>
      <c r="AZ178" s="48">
        <v>-1</v>
      </c>
      <c r="BA178" s="48">
        <v>-1</v>
      </c>
      <c r="BB178" s="48">
        <v>-1</v>
      </c>
      <c r="BC178" s="48">
        <v>-1</v>
      </c>
      <c r="BD178" s="48">
        <v>-1</v>
      </c>
      <c r="BE178" s="48">
        <v>-1</v>
      </c>
      <c r="BF178" s="48">
        <v>-1</v>
      </c>
      <c r="BG178" s="48">
        <v>-1</v>
      </c>
      <c r="BH178" s="48">
        <v>-1</v>
      </c>
      <c r="BI178" s="48">
        <v>-1</v>
      </c>
      <c r="BJ178" s="48">
        <v>-1</v>
      </c>
    </row>
    <row r="179" spans="2:62" x14ac:dyDescent="0.2">
      <c r="B179" s="23" t="str">
        <f t="shared" si="43"/>
        <v>Glenmavis</v>
      </c>
      <c r="C179" s="48">
        <v>-1</v>
      </c>
      <c r="D179" s="48">
        <v>-1</v>
      </c>
      <c r="E179" s="48">
        <v>-1</v>
      </c>
      <c r="F179" s="48">
        <v>-1</v>
      </c>
      <c r="G179" s="48">
        <v>-1</v>
      </c>
      <c r="H179" s="48">
        <v>-1</v>
      </c>
      <c r="I179" s="48">
        <v>-1</v>
      </c>
      <c r="J179" s="48">
        <v>-1</v>
      </c>
      <c r="K179" s="48">
        <v>-1</v>
      </c>
      <c r="L179" s="48">
        <v>-1</v>
      </c>
      <c r="M179" s="48">
        <v>-1</v>
      </c>
      <c r="N179" s="48">
        <v>-1</v>
      </c>
      <c r="O179" s="48">
        <v>-1</v>
      </c>
      <c r="P179" s="48">
        <v>-1</v>
      </c>
      <c r="Q179" s="48">
        <v>-1</v>
      </c>
      <c r="R179" s="48">
        <v>-1</v>
      </c>
      <c r="S179" s="48">
        <v>-1</v>
      </c>
      <c r="T179" s="48">
        <v>-1</v>
      </c>
      <c r="U179" s="48">
        <v>-1</v>
      </c>
      <c r="V179" s="48">
        <v>-1</v>
      </c>
      <c r="W179" s="48">
        <v>-1</v>
      </c>
      <c r="X179" s="48">
        <v>-1</v>
      </c>
      <c r="Y179" s="48">
        <v>-1</v>
      </c>
      <c r="Z179" s="48">
        <v>-1</v>
      </c>
      <c r="AA179" s="48">
        <v>-1</v>
      </c>
      <c r="AB179" s="48">
        <v>-1</v>
      </c>
      <c r="AC179" s="48">
        <v>-1</v>
      </c>
      <c r="AD179" s="48">
        <v>-1</v>
      </c>
      <c r="AE179" s="48">
        <v>-1</v>
      </c>
      <c r="AF179" s="48">
        <v>-1</v>
      </c>
      <c r="AG179" s="48">
        <v>-1</v>
      </c>
      <c r="AH179" s="48">
        <v>-1</v>
      </c>
      <c r="AI179" s="48">
        <v>-1</v>
      </c>
      <c r="AJ179" s="48">
        <v>-1</v>
      </c>
      <c r="AK179" s="48">
        <v>-1</v>
      </c>
      <c r="AL179" s="48">
        <v>-1</v>
      </c>
      <c r="AM179" s="48">
        <v>-1</v>
      </c>
      <c r="AN179" s="48">
        <v>-1</v>
      </c>
      <c r="AO179" s="48">
        <v>-1</v>
      </c>
      <c r="AP179" s="48">
        <v>-1</v>
      </c>
      <c r="AQ179" s="48">
        <v>-1</v>
      </c>
      <c r="AR179" s="48">
        <v>-1</v>
      </c>
      <c r="AS179" s="48">
        <v>-1</v>
      </c>
      <c r="AT179" s="48">
        <v>-1</v>
      </c>
      <c r="AU179" s="48">
        <v>-1</v>
      </c>
      <c r="AV179" s="48">
        <v>-1</v>
      </c>
      <c r="AW179" s="48">
        <v>-1</v>
      </c>
      <c r="AX179" s="48">
        <v>-1</v>
      </c>
      <c r="AY179" s="48">
        <v>-1</v>
      </c>
      <c r="AZ179" s="48">
        <v>-1</v>
      </c>
      <c r="BA179" s="48">
        <v>-1</v>
      </c>
      <c r="BB179" s="48">
        <v>-1</v>
      </c>
      <c r="BC179" s="48">
        <v>-1</v>
      </c>
      <c r="BD179" s="48">
        <v>-1</v>
      </c>
      <c r="BE179" s="48">
        <v>-1</v>
      </c>
      <c r="BF179" s="48">
        <v>-1</v>
      </c>
      <c r="BG179" s="48">
        <v>-1</v>
      </c>
      <c r="BH179" s="48">
        <v>-1</v>
      </c>
      <c r="BI179" s="48">
        <v>-1</v>
      </c>
      <c r="BJ179" s="48">
        <v>-1</v>
      </c>
    </row>
    <row r="180" spans="2:62" x14ac:dyDescent="0.2">
      <c r="B180" s="23" t="str">
        <f t="shared" si="43"/>
        <v>Partington</v>
      </c>
      <c r="C180" s="48">
        <v>-1</v>
      </c>
      <c r="D180" s="48">
        <v>-1</v>
      </c>
      <c r="E180" s="48">
        <v>-1</v>
      </c>
      <c r="F180" s="48">
        <v>-1</v>
      </c>
      <c r="G180" s="48">
        <v>-1</v>
      </c>
      <c r="H180" s="48">
        <v>-1</v>
      </c>
      <c r="I180" s="48">
        <v>-1</v>
      </c>
      <c r="J180" s="48">
        <v>-1</v>
      </c>
      <c r="K180" s="48">
        <v>-1</v>
      </c>
      <c r="L180" s="48">
        <v>-1</v>
      </c>
      <c r="M180" s="48">
        <v>-1</v>
      </c>
      <c r="N180" s="48">
        <v>-1</v>
      </c>
      <c r="O180" s="48">
        <v>-1</v>
      </c>
      <c r="P180" s="48">
        <v>-1</v>
      </c>
      <c r="Q180" s="48">
        <v>-1</v>
      </c>
      <c r="R180" s="48">
        <v>-1</v>
      </c>
      <c r="S180" s="48">
        <v>-1</v>
      </c>
      <c r="T180" s="48">
        <v>-1</v>
      </c>
      <c r="U180" s="48">
        <v>-1</v>
      </c>
      <c r="V180" s="48">
        <v>-1</v>
      </c>
      <c r="W180" s="48">
        <v>-1</v>
      </c>
      <c r="X180" s="48">
        <v>-1</v>
      </c>
      <c r="Y180" s="48">
        <v>-1</v>
      </c>
      <c r="Z180" s="48">
        <v>-1</v>
      </c>
      <c r="AA180" s="48">
        <v>-1</v>
      </c>
      <c r="AB180" s="48">
        <v>-1</v>
      </c>
      <c r="AC180" s="48">
        <v>-1</v>
      </c>
      <c r="AD180" s="48">
        <v>-1</v>
      </c>
      <c r="AE180" s="48">
        <v>-1</v>
      </c>
      <c r="AF180" s="48">
        <v>-1</v>
      </c>
      <c r="AG180" s="48">
        <v>-1</v>
      </c>
      <c r="AH180" s="48">
        <v>-1</v>
      </c>
      <c r="AI180" s="48">
        <v>-1</v>
      </c>
      <c r="AJ180" s="48">
        <v>-1</v>
      </c>
      <c r="AK180" s="48">
        <v>-1</v>
      </c>
      <c r="AL180" s="48">
        <v>-1</v>
      </c>
      <c r="AM180" s="48">
        <v>-1</v>
      </c>
      <c r="AN180" s="48">
        <v>-1</v>
      </c>
      <c r="AO180" s="48">
        <v>-1</v>
      </c>
      <c r="AP180" s="48">
        <v>-1</v>
      </c>
      <c r="AQ180" s="48">
        <v>-1</v>
      </c>
      <c r="AR180" s="48">
        <v>-1</v>
      </c>
      <c r="AS180" s="48">
        <v>-1</v>
      </c>
      <c r="AT180" s="48">
        <v>-1</v>
      </c>
      <c r="AU180" s="48">
        <v>-1</v>
      </c>
      <c r="AV180" s="48">
        <v>-1</v>
      </c>
      <c r="AW180" s="48">
        <v>-1</v>
      </c>
      <c r="AX180" s="48">
        <v>-1</v>
      </c>
      <c r="AY180" s="48">
        <v>-1</v>
      </c>
      <c r="AZ180" s="48">
        <v>-1</v>
      </c>
      <c r="BA180" s="48">
        <v>-1</v>
      </c>
      <c r="BB180" s="48">
        <v>-1</v>
      </c>
      <c r="BC180" s="48">
        <v>-1</v>
      </c>
      <c r="BD180" s="48">
        <v>-1</v>
      </c>
      <c r="BE180" s="48">
        <v>-1</v>
      </c>
      <c r="BF180" s="48">
        <v>-1</v>
      </c>
      <c r="BG180" s="48">
        <v>-1</v>
      </c>
      <c r="BH180" s="48">
        <v>-1</v>
      </c>
      <c r="BI180" s="48">
        <v>-1</v>
      </c>
      <c r="BJ180" s="48">
        <v>-1</v>
      </c>
    </row>
    <row r="181" spans="2:62" x14ac:dyDescent="0.2">
      <c r="B181" s="23" t="str">
        <f t="shared" si="43"/>
        <v>Avonmouth</v>
      </c>
      <c r="C181" s="48">
        <v>-1</v>
      </c>
      <c r="D181" s="48">
        <v>-1</v>
      </c>
      <c r="E181" s="48">
        <v>-1</v>
      </c>
      <c r="F181" s="48">
        <v>-1</v>
      </c>
      <c r="G181" s="48">
        <v>-1</v>
      </c>
      <c r="H181" s="48">
        <v>-1</v>
      </c>
      <c r="I181" s="48">
        <v>-1</v>
      </c>
      <c r="J181" s="48">
        <v>-1</v>
      </c>
      <c r="K181" s="48">
        <v>-1</v>
      </c>
      <c r="L181" s="48">
        <v>-1</v>
      </c>
      <c r="M181" s="48">
        <v>-1</v>
      </c>
      <c r="N181" s="48">
        <v>-1</v>
      </c>
      <c r="O181" s="48">
        <v>-1</v>
      </c>
      <c r="P181" s="48">
        <v>-1</v>
      </c>
      <c r="Q181" s="48">
        <v>-1</v>
      </c>
      <c r="R181" s="48">
        <v>-1</v>
      </c>
      <c r="S181" s="48">
        <v>-1</v>
      </c>
      <c r="T181" s="48">
        <v>-1</v>
      </c>
      <c r="U181" s="48">
        <v>-1</v>
      </c>
      <c r="V181" s="48">
        <v>-1</v>
      </c>
      <c r="W181" s="48">
        <v>-1</v>
      </c>
      <c r="X181" s="48">
        <v>-1</v>
      </c>
      <c r="Y181" s="48">
        <v>-1</v>
      </c>
      <c r="Z181" s="48">
        <v>-1</v>
      </c>
      <c r="AA181" s="48">
        <v>-1</v>
      </c>
      <c r="AB181" s="48">
        <v>-1</v>
      </c>
      <c r="AC181" s="48">
        <v>-1</v>
      </c>
      <c r="AD181" s="48">
        <v>-1</v>
      </c>
      <c r="AE181" s="48">
        <v>-1</v>
      </c>
      <c r="AF181" s="48">
        <v>-1</v>
      </c>
      <c r="AG181" s="48">
        <v>-1</v>
      </c>
      <c r="AH181" s="48">
        <v>-1</v>
      </c>
      <c r="AI181" s="48">
        <v>-1</v>
      </c>
      <c r="AJ181" s="48">
        <v>-1</v>
      </c>
      <c r="AK181" s="48">
        <v>-1</v>
      </c>
      <c r="AL181" s="48">
        <v>-1</v>
      </c>
      <c r="AM181" s="48">
        <v>-1</v>
      </c>
      <c r="AN181" s="48">
        <v>-1</v>
      </c>
      <c r="AO181" s="48">
        <v>-1</v>
      </c>
      <c r="AP181" s="48">
        <v>-1</v>
      </c>
      <c r="AQ181" s="48">
        <v>-1</v>
      </c>
      <c r="AR181" s="48">
        <v>-1</v>
      </c>
      <c r="AS181" s="48">
        <v>-1</v>
      </c>
      <c r="AT181" s="48">
        <v>-1</v>
      </c>
      <c r="AU181" s="48">
        <v>-1</v>
      </c>
      <c r="AV181" s="48">
        <v>-1</v>
      </c>
      <c r="AW181" s="48">
        <v>-1</v>
      </c>
      <c r="AX181" s="48">
        <v>-1</v>
      </c>
      <c r="AY181" s="48">
        <v>-1</v>
      </c>
      <c r="AZ181" s="48">
        <v>-1</v>
      </c>
      <c r="BA181" s="48">
        <v>-1</v>
      </c>
      <c r="BB181" s="48">
        <v>-1</v>
      </c>
      <c r="BC181" s="48">
        <v>-1</v>
      </c>
      <c r="BD181" s="48">
        <v>-1</v>
      </c>
      <c r="BE181" s="48">
        <v>-1</v>
      </c>
      <c r="BF181" s="48">
        <v>-1</v>
      </c>
      <c r="BG181" s="48">
        <v>-1</v>
      </c>
      <c r="BH181" s="48">
        <v>-1</v>
      </c>
      <c r="BI181" s="48">
        <v>-1</v>
      </c>
      <c r="BJ181" s="48">
        <v>-1</v>
      </c>
    </row>
    <row r="182" spans="2:62" x14ac:dyDescent="0.2">
      <c r="B182" s="23" t="str">
        <f t="shared" si="43"/>
        <v>Isle of Grain</v>
      </c>
      <c r="C182" s="48">
        <v>-1</v>
      </c>
      <c r="D182" s="48">
        <v>-1</v>
      </c>
      <c r="E182" s="48">
        <v>-1</v>
      </c>
      <c r="F182" s="48">
        <v>-1</v>
      </c>
      <c r="G182" s="48">
        <v>-1</v>
      </c>
      <c r="H182" s="48">
        <v>-1</v>
      </c>
      <c r="I182" s="48">
        <v>-1</v>
      </c>
      <c r="J182" s="48">
        <v>-1</v>
      </c>
      <c r="K182" s="48">
        <v>-1</v>
      </c>
      <c r="L182" s="48">
        <v>-1</v>
      </c>
      <c r="M182" s="48">
        <v>-1</v>
      </c>
      <c r="N182" s="48">
        <v>-1</v>
      </c>
      <c r="O182" s="48">
        <v>-1</v>
      </c>
      <c r="P182" s="48">
        <v>-1</v>
      </c>
      <c r="Q182" s="48">
        <v>-1</v>
      </c>
      <c r="R182" s="48">
        <v>-1</v>
      </c>
      <c r="S182" s="48">
        <v>-1</v>
      </c>
      <c r="T182" s="48">
        <v>-1</v>
      </c>
      <c r="U182" s="48">
        <v>-1</v>
      </c>
      <c r="V182" s="48">
        <v>-1</v>
      </c>
      <c r="W182" s="48">
        <v>-1</v>
      </c>
      <c r="X182" s="48">
        <v>-1</v>
      </c>
      <c r="Y182" s="48">
        <v>-1</v>
      </c>
      <c r="Z182" s="48">
        <v>-1</v>
      </c>
      <c r="AA182" s="48">
        <v>-1</v>
      </c>
      <c r="AB182" s="48">
        <v>-1</v>
      </c>
      <c r="AC182" s="48">
        <v>-1</v>
      </c>
      <c r="AD182" s="48">
        <v>-1</v>
      </c>
      <c r="AE182" s="48">
        <v>-1</v>
      </c>
      <c r="AF182" s="48">
        <v>-1</v>
      </c>
      <c r="AG182" s="48">
        <v>-1</v>
      </c>
      <c r="AH182" s="48">
        <v>-1</v>
      </c>
      <c r="AI182" s="48">
        <v>-1</v>
      </c>
      <c r="AJ182" s="48">
        <v>-1</v>
      </c>
      <c r="AK182" s="48">
        <v>-1</v>
      </c>
      <c r="AL182" s="48">
        <v>-1</v>
      </c>
      <c r="AM182" s="48">
        <v>-1</v>
      </c>
      <c r="AN182" s="48">
        <v>-1</v>
      </c>
      <c r="AO182" s="48">
        <v>-1</v>
      </c>
      <c r="AP182" s="48">
        <v>-1</v>
      </c>
      <c r="AQ182" s="48">
        <v>-1</v>
      </c>
      <c r="AR182" s="48">
        <v>-1</v>
      </c>
      <c r="AS182" s="48">
        <v>-1</v>
      </c>
      <c r="AT182" s="48">
        <v>-1</v>
      </c>
      <c r="AU182" s="48">
        <v>-1</v>
      </c>
      <c r="AV182" s="48">
        <v>-1</v>
      </c>
      <c r="AW182" s="48">
        <v>-1</v>
      </c>
      <c r="AX182" s="48">
        <v>-1</v>
      </c>
      <c r="AY182" s="48">
        <v>-1</v>
      </c>
      <c r="AZ182" s="48">
        <v>-1</v>
      </c>
      <c r="BA182" s="48">
        <v>-1</v>
      </c>
      <c r="BB182" s="48">
        <v>-1</v>
      </c>
      <c r="BC182" s="48">
        <v>-1</v>
      </c>
      <c r="BD182" s="48">
        <v>-1</v>
      </c>
      <c r="BE182" s="48">
        <v>-1</v>
      </c>
      <c r="BF182" s="48">
        <v>-1</v>
      </c>
      <c r="BG182" s="48">
        <v>-1</v>
      </c>
      <c r="BH182" s="48">
        <v>-1</v>
      </c>
      <c r="BI182" s="48">
        <v>-1</v>
      </c>
      <c r="BJ182" s="48">
        <v>-1</v>
      </c>
    </row>
    <row r="183" spans="2:62" x14ac:dyDescent="0.2">
      <c r="B183" s="23" t="str">
        <f t="shared" si="43"/>
        <v>Dynevor Arms</v>
      </c>
      <c r="C183" s="48">
        <v>-1</v>
      </c>
      <c r="D183" s="48">
        <v>-1</v>
      </c>
      <c r="E183" s="48">
        <v>-1</v>
      </c>
      <c r="F183" s="48">
        <v>-1</v>
      </c>
      <c r="G183" s="48">
        <v>-1</v>
      </c>
      <c r="H183" s="48">
        <v>-1</v>
      </c>
      <c r="I183" s="48">
        <v>-1</v>
      </c>
      <c r="J183" s="48">
        <v>-1</v>
      </c>
      <c r="K183" s="48">
        <v>-1</v>
      </c>
      <c r="L183" s="48">
        <v>-1</v>
      </c>
      <c r="M183" s="48">
        <v>-1</v>
      </c>
      <c r="N183" s="48">
        <v>-1</v>
      </c>
      <c r="O183" s="48">
        <v>-1</v>
      </c>
      <c r="P183" s="48">
        <v>-1</v>
      </c>
      <c r="Q183" s="48">
        <v>-1</v>
      </c>
      <c r="R183" s="48">
        <v>-1</v>
      </c>
      <c r="S183" s="48">
        <v>-1</v>
      </c>
      <c r="T183" s="48">
        <v>-1</v>
      </c>
      <c r="U183" s="48">
        <v>-1</v>
      </c>
      <c r="V183" s="48">
        <v>-1</v>
      </c>
      <c r="W183" s="48">
        <v>-1</v>
      </c>
      <c r="X183" s="48">
        <v>-1</v>
      </c>
      <c r="Y183" s="48">
        <v>-1</v>
      </c>
      <c r="Z183" s="48">
        <v>-1</v>
      </c>
      <c r="AA183" s="48">
        <v>-1</v>
      </c>
      <c r="AB183" s="48">
        <v>-1</v>
      </c>
      <c r="AC183" s="48">
        <v>-1</v>
      </c>
      <c r="AD183" s="48">
        <v>-1</v>
      </c>
      <c r="AE183" s="48">
        <v>-1</v>
      </c>
      <c r="AF183" s="48">
        <v>-1</v>
      </c>
      <c r="AG183" s="48">
        <v>-1</v>
      </c>
      <c r="AH183" s="48">
        <v>-1</v>
      </c>
      <c r="AI183" s="48">
        <v>-1</v>
      </c>
      <c r="AJ183" s="48">
        <v>-1</v>
      </c>
      <c r="AK183" s="48">
        <v>-1</v>
      </c>
      <c r="AL183" s="48">
        <v>-1</v>
      </c>
      <c r="AM183" s="48">
        <v>-1</v>
      </c>
      <c r="AN183" s="48">
        <v>-1</v>
      </c>
      <c r="AO183" s="48">
        <v>-1</v>
      </c>
      <c r="AP183" s="48">
        <v>-1</v>
      </c>
      <c r="AQ183" s="48">
        <v>-1</v>
      </c>
      <c r="AR183" s="48">
        <v>-1</v>
      </c>
      <c r="AS183" s="48">
        <v>-1</v>
      </c>
      <c r="AT183" s="48">
        <v>-1</v>
      </c>
      <c r="AU183" s="48">
        <v>-1</v>
      </c>
      <c r="AV183" s="48">
        <v>-1</v>
      </c>
      <c r="AW183" s="48">
        <v>-1</v>
      </c>
      <c r="AX183" s="48">
        <v>-1</v>
      </c>
      <c r="AY183" s="48">
        <v>-1</v>
      </c>
      <c r="AZ183" s="48">
        <v>-1</v>
      </c>
      <c r="BA183" s="48">
        <v>-1</v>
      </c>
      <c r="BB183" s="48">
        <v>-1</v>
      </c>
      <c r="BC183" s="48">
        <v>-1</v>
      </c>
      <c r="BD183" s="48">
        <v>-1</v>
      </c>
      <c r="BE183" s="48">
        <v>-1</v>
      </c>
      <c r="BF183" s="48">
        <v>-1</v>
      </c>
      <c r="BG183" s="48">
        <v>-1</v>
      </c>
      <c r="BH183" s="48">
        <v>-1</v>
      </c>
      <c r="BI183" s="48">
        <v>-1</v>
      </c>
      <c r="BJ183" s="48">
        <v>-1</v>
      </c>
    </row>
    <row r="184" spans="2:62" x14ac:dyDescent="0.2">
      <c r="B184" s="23" t="str">
        <f t="shared" si="43"/>
        <v>Hornsea</v>
      </c>
      <c r="C184" s="48">
        <v>-1</v>
      </c>
      <c r="D184" s="48">
        <v>-1</v>
      </c>
      <c r="E184" s="48">
        <v>-1</v>
      </c>
      <c r="F184" s="48">
        <v>-1</v>
      </c>
      <c r="G184" s="48">
        <v>-1</v>
      </c>
      <c r="H184" s="48">
        <v>-1</v>
      </c>
      <c r="I184" s="48">
        <v>-1</v>
      </c>
      <c r="J184" s="48">
        <v>-1</v>
      </c>
      <c r="K184" s="48">
        <v>-1</v>
      </c>
      <c r="L184" s="48">
        <v>-1</v>
      </c>
      <c r="M184" s="48">
        <v>-1</v>
      </c>
      <c r="N184" s="48">
        <v>-1</v>
      </c>
      <c r="O184" s="48">
        <v>-1</v>
      </c>
      <c r="P184" s="48">
        <v>-1</v>
      </c>
      <c r="Q184" s="48">
        <v>-1</v>
      </c>
      <c r="R184" s="48">
        <v>-1</v>
      </c>
      <c r="S184" s="48">
        <v>-1</v>
      </c>
      <c r="T184" s="48">
        <v>-1</v>
      </c>
      <c r="U184" s="48">
        <v>-1</v>
      </c>
      <c r="V184" s="48">
        <v>-1</v>
      </c>
      <c r="W184" s="48">
        <v>-1</v>
      </c>
      <c r="X184" s="48">
        <v>-1</v>
      </c>
      <c r="Y184" s="48">
        <v>-1</v>
      </c>
      <c r="Z184" s="48">
        <v>-1</v>
      </c>
      <c r="AA184" s="48">
        <v>-1</v>
      </c>
      <c r="AB184" s="48">
        <v>-1</v>
      </c>
      <c r="AC184" s="48">
        <v>-1</v>
      </c>
      <c r="AD184" s="48">
        <v>-1</v>
      </c>
      <c r="AE184" s="48">
        <v>-1</v>
      </c>
      <c r="AF184" s="48">
        <v>-1</v>
      </c>
      <c r="AG184" s="48">
        <v>-1</v>
      </c>
      <c r="AH184" s="48">
        <v>-1</v>
      </c>
      <c r="AI184" s="48">
        <v>-1</v>
      </c>
      <c r="AJ184" s="48">
        <v>-1</v>
      </c>
      <c r="AK184" s="48">
        <v>-1</v>
      </c>
      <c r="AL184" s="48">
        <v>-1</v>
      </c>
      <c r="AM184" s="48">
        <v>-1</v>
      </c>
      <c r="AN184" s="48">
        <v>-1</v>
      </c>
      <c r="AO184" s="48">
        <v>-1</v>
      </c>
      <c r="AP184" s="48">
        <v>-1</v>
      </c>
      <c r="AQ184" s="48">
        <v>-1</v>
      </c>
      <c r="AR184" s="48">
        <v>-1</v>
      </c>
      <c r="AS184" s="48">
        <v>-1</v>
      </c>
      <c r="AT184" s="48">
        <v>-1</v>
      </c>
      <c r="AU184" s="48">
        <v>-1</v>
      </c>
      <c r="AV184" s="48">
        <v>-1</v>
      </c>
      <c r="AW184" s="48">
        <v>-1</v>
      </c>
      <c r="AX184" s="48">
        <v>-1</v>
      </c>
      <c r="AY184" s="48">
        <v>-1</v>
      </c>
      <c r="AZ184" s="48">
        <v>-1</v>
      </c>
      <c r="BA184" s="48">
        <v>-1</v>
      </c>
      <c r="BB184" s="48">
        <v>-1</v>
      </c>
      <c r="BC184" s="48">
        <v>-1</v>
      </c>
      <c r="BD184" s="48">
        <v>-1</v>
      </c>
      <c r="BE184" s="48">
        <v>-1</v>
      </c>
      <c r="BF184" s="48">
        <v>-1</v>
      </c>
      <c r="BG184" s="48">
        <v>-1</v>
      </c>
      <c r="BH184" s="48">
        <v>-1</v>
      </c>
      <c r="BI184" s="48">
        <v>-1</v>
      </c>
      <c r="BJ184" s="48">
        <v>-1</v>
      </c>
    </row>
    <row r="185" spans="2:62" x14ac:dyDescent="0.2">
      <c r="B185" s="23" t="str">
        <f t="shared" si="43"/>
        <v>Hatfield Moor (Storage)</v>
      </c>
      <c r="C185" s="48">
        <v>-1</v>
      </c>
      <c r="D185" s="48">
        <v>-1</v>
      </c>
      <c r="E185" s="48">
        <v>-1</v>
      </c>
      <c r="F185" s="48">
        <v>-1</v>
      </c>
      <c r="G185" s="48">
        <v>-1</v>
      </c>
      <c r="H185" s="48">
        <v>-1</v>
      </c>
      <c r="I185" s="48">
        <v>-1</v>
      </c>
      <c r="J185" s="48">
        <v>-1</v>
      </c>
      <c r="K185" s="48">
        <v>-1</v>
      </c>
      <c r="L185" s="48">
        <v>-1</v>
      </c>
      <c r="M185" s="48">
        <v>-1</v>
      </c>
      <c r="N185" s="48">
        <v>-1</v>
      </c>
      <c r="O185" s="48">
        <v>-1</v>
      </c>
      <c r="P185" s="48">
        <v>-1</v>
      </c>
      <c r="Q185" s="48">
        <v>-1</v>
      </c>
      <c r="R185" s="48">
        <v>-1</v>
      </c>
      <c r="S185" s="48">
        <v>-1</v>
      </c>
      <c r="T185" s="48">
        <v>-1</v>
      </c>
      <c r="U185" s="48">
        <v>-1</v>
      </c>
      <c r="V185" s="48">
        <v>-1</v>
      </c>
      <c r="W185" s="48">
        <v>-1</v>
      </c>
      <c r="X185" s="48">
        <v>-1</v>
      </c>
      <c r="Y185" s="48">
        <v>-1</v>
      </c>
      <c r="Z185" s="48">
        <v>-1</v>
      </c>
      <c r="AA185" s="48">
        <v>-1</v>
      </c>
      <c r="AB185" s="48">
        <v>-1</v>
      </c>
      <c r="AC185" s="48">
        <v>-1</v>
      </c>
      <c r="AD185" s="48">
        <v>-1</v>
      </c>
      <c r="AE185" s="48">
        <v>-1</v>
      </c>
      <c r="AF185" s="48">
        <v>-1</v>
      </c>
      <c r="AG185" s="48">
        <v>-1</v>
      </c>
      <c r="AH185" s="48">
        <v>-1</v>
      </c>
      <c r="AI185" s="48">
        <v>-1</v>
      </c>
      <c r="AJ185" s="48">
        <v>-1</v>
      </c>
      <c r="AK185" s="48">
        <v>-1</v>
      </c>
      <c r="AL185" s="48">
        <v>-1</v>
      </c>
      <c r="AM185" s="48">
        <v>-1</v>
      </c>
      <c r="AN185" s="48">
        <v>-1</v>
      </c>
      <c r="AO185" s="48">
        <v>-1</v>
      </c>
      <c r="AP185" s="48">
        <v>-1</v>
      </c>
      <c r="AQ185" s="48">
        <v>-1</v>
      </c>
      <c r="AR185" s="48">
        <v>-1</v>
      </c>
      <c r="AS185" s="48">
        <v>-1</v>
      </c>
      <c r="AT185" s="48">
        <v>-1</v>
      </c>
      <c r="AU185" s="48">
        <v>-1</v>
      </c>
      <c r="AV185" s="48">
        <v>-1</v>
      </c>
      <c r="AW185" s="48">
        <v>-1</v>
      </c>
      <c r="AX185" s="48">
        <v>-1</v>
      </c>
      <c r="AY185" s="48">
        <v>-1</v>
      </c>
      <c r="AZ185" s="48">
        <v>-1</v>
      </c>
      <c r="BA185" s="48">
        <v>-1</v>
      </c>
      <c r="BB185" s="48">
        <v>-1</v>
      </c>
      <c r="BC185" s="48">
        <v>-1</v>
      </c>
      <c r="BD185" s="48">
        <v>-1</v>
      </c>
      <c r="BE185" s="48">
        <v>-1</v>
      </c>
      <c r="BF185" s="48">
        <v>-1</v>
      </c>
      <c r="BG185" s="48">
        <v>-1</v>
      </c>
      <c r="BH185" s="48">
        <v>-1</v>
      </c>
      <c r="BI185" s="48">
        <v>-1</v>
      </c>
      <c r="BJ185" s="48">
        <v>-1</v>
      </c>
    </row>
    <row r="186" spans="2:62" x14ac:dyDescent="0.2">
      <c r="B186" s="23" t="str">
        <f t="shared" si="43"/>
        <v>Hatfield Moor (Onshore)</v>
      </c>
      <c r="C186" s="48">
        <v>-1</v>
      </c>
      <c r="D186" s="48">
        <v>-1</v>
      </c>
      <c r="E186" s="48">
        <v>-1</v>
      </c>
      <c r="F186" s="48">
        <v>-1</v>
      </c>
      <c r="G186" s="48">
        <v>-1</v>
      </c>
      <c r="H186" s="48">
        <v>-1</v>
      </c>
      <c r="I186" s="48">
        <v>-1</v>
      </c>
      <c r="J186" s="48">
        <v>-1</v>
      </c>
      <c r="K186" s="48">
        <v>-1</v>
      </c>
      <c r="L186" s="48">
        <v>-1</v>
      </c>
      <c r="M186" s="48">
        <v>-1</v>
      </c>
      <c r="N186" s="48">
        <v>-1</v>
      </c>
      <c r="O186" s="48">
        <v>-1</v>
      </c>
      <c r="P186" s="48">
        <v>-1</v>
      </c>
      <c r="Q186" s="48">
        <v>-1</v>
      </c>
      <c r="R186" s="48">
        <v>-1</v>
      </c>
      <c r="S186" s="48">
        <v>-1</v>
      </c>
      <c r="T186" s="48">
        <v>-1</v>
      </c>
      <c r="U186" s="48">
        <v>-1</v>
      </c>
      <c r="V186" s="48">
        <v>-1</v>
      </c>
      <c r="W186" s="48">
        <v>-1</v>
      </c>
      <c r="X186" s="48">
        <v>-1</v>
      </c>
      <c r="Y186" s="48">
        <v>-1</v>
      </c>
      <c r="Z186" s="48">
        <v>-1</v>
      </c>
      <c r="AA186" s="48">
        <v>-1</v>
      </c>
      <c r="AB186" s="48">
        <v>-1</v>
      </c>
      <c r="AC186" s="48">
        <v>-1</v>
      </c>
      <c r="AD186" s="48">
        <v>-1</v>
      </c>
      <c r="AE186" s="48">
        <v>-1</v>
      </c>
      <c r="AF186" s="48">
        <v>-1</v>
      </c>
      <c r="AG186" s="48">
        <v>-1</v>
      </c>
      <c r="AH186" s="48">
        <v>-1</v>
      </c>
      <c r="AI186" s="48">
        <v>-1</v>
      </c>
      <c r="AJ186" s="48">
        <v>-1</v>
      </c>
      <c r="AK186" s="48">
        <v>-1</v>
      </c>
      <c r="AL186" s="48">
        <v>-1</v>
      </c>
      <c r="AM186" s="48">
        <v>-1</v>
      </c>
      <c r="AN186" s="48">
        <v>-1</v>
      </c>
      <c r="AO186" s="48">
        <v>-1</v>
      </c>
      <c r="AP186" s="48">
        <v>-1</v>
      </c>
      <c r="AQ186" s="48">
        <v>-1</v>
      </c>
      <c r="AR186" s="48">
        <v>-1</v>
      </c>
      <c r="AS186" s="48">
        <v>-1</v>
      </c>
      <c r="AT186" s="48">
        <v>-1</v>
      </c>
      <c r="AU186" s="48">
        <v>-1</v>
      </c>
      <c r="AV186" s="48">
        <v>-1</v>
      </c>
      <c r="AW186" s="48">
        <v>-1</v>
      </c>
      <c r="AX186" s="48">
        <v>-1</v>
      </c>
      <c r="AY186" s="48">
        <v>-1</v>
      </c>
      <c r="AZ186" s="48">
        <v>-1</v>
      </c>
      <c r="BA186" s="48">
        <v>-1</v>
      </c>
      <c r="BB186" s="48">
        <v>-1</v>
      </c>
      <c r="BC186" s="48">
        <v>-1</v>
      </c>
      <c r="BD186" s="48">
        <v>-1</v>
      </c>
      <c r="BE186" s="48">
        <v>-1</v>
      </c>
      <c r="BF186" s="48">
        <v>-1</v>
      </c>
      <c r="BG186" s="48">
        <v>-1</v>
      </c>
      <c r="BH186" s="48">
        <v>-1</v>
      </c>
      <c r="BI186" s="48">
        <v>-1</v>
      </c>
      <c r="BJ186" s="48">
        <v>-1</v>
      </c>
    </row>
    <row r="187" spans="2:62" x14ac:dyDescent="0.2">
      <c r="B187" s="23" t="str">
        <f t="shared" si="43"/>
        <v>Cheshire</v>
      </c>
      <c r="C187" s="48">
        <v>-1</v>
      </c>
      <c r="D187" s="48">
        <v>-1</v>
      </c>
      <c r="E187" s="48">
        <v>-1</v>
      </c>
      <c r="F187" s="48">
        <v>-1</v>
      </c>
      <c r="G187" s="48">
        <v>-1</v>
      </c>
      <c r="H187" s="48">
        <v>-1</v>
      </c>
      <c r="I187" s="48">
        <v>-1</v>
      </c>
      <c r="J187" s="48">
        <v>-1</v>
      </c>
      <c r="K187" s="48">
        <v>-1</v>
      </c>
      <c r="L187" s="48">
        <v>-1</v>
      </c>
      <c r="M187" s="48">
        <v>-1</v>
      </c>
      <c r="N187" s="48">
        <v>-1</v>
      </c>
      <c r="O187" s="48">
        <v>-1</v>
      </c>
      <c r="P187" s="48">
        <v>-1</v>
      </c>
      <c r="Q187" s="48">
        <v>-1</v>
      </c>
      <c r="R187" s="48">
        <v>-1</v>
      </c>
      <c r="S187" s="48">
        <v>-1</v>
      </c>
      <c r="T187" s="48">
        <v>-1</v>
      </c>
      <c r="U187" s="48">
        <v>-1</v>
      </c>
      <c r="V187" s="48">
        <v>-1</v>
      </c>
      <c r="W187" s="48">
        <v>-1</v>
      </c>
      <c r="X187" s="48">
        <v>-1</v>
      </c>
      <c r="Y187" s="48">
        <v>-1</v>
      </c>
      <c r="Z187" s="48">
        <v>-1</v>
      </c>
      <c r="AA187" s="48">
        <v>-1</v>
      </c>
      <c r="AB187" s="48">
        <v>-1</v>
      </c>
      <c r="AC187" s="48">
        <v>-1</v>
      </c>
      <c r="AD187" s="48">
        <v>-1</v>
      </c>
      <c r="AE187" s="48">
        <v>-1</v>
      </c>
      <c r="AF187" s="48">
        <v>-1</v>
      </c>
      <c r="AG187" s="48">
        <v>-1</v>
      </c>
      <c r="AH187" s="48">
        <v>-1</v>
      </c>
      <c r="AI187" s="48">
        <v>-1</v>
      </c>
      <c r="AJ187" s="48">
        <v>-1</v>
      </c>
      <c r="AK187" s="48">
        <v>-1</v>
      </c>
      <c r="AL187" s="48">
        <v>-1</v>
      </c>
      <c r="AM187" s="48">
        <v>-1</v>
      </c>
      <c r="AN187" s="48">
        <v>-1</v>
      </c>
      <c r="AO187" s="48">
        <v>-1</v>
      </c>
      <c r="AP187" s="48">
        <v>-1</v>
      </c>
      <c r="AQ187" s="48">
        <v>-1</v>
      </c>
      <c r="AR187" s="48">
        <v>-1</v>
      </c>
      <c r="AS187" s="48">
        <v>-1</v>
      </c>
      <c r="AT187" s="48">
        <v>-1</v>
      </c>
      <c r="AU187" s="48">
        <v>-1</v>
      </c>
      <c r="AV187" s="48">
        <v>-1</v>
      </c>
      <c r="AW187" s="48">
        <v>-1</v>
      </c>
      <c r="AX187" s="48">
        <v>-1</v>
      </c>
      <c r="AY187" s="48">
        <v>-1</v>
      </c>
      <c r="AZ187" s="48">
        <v>-1</v>
      </c>
      <c r="BA187" s="48">
        <v>-1</v>
      </c>
      <c r="BB187" s="48">
        <v>-1</v>
      </c>
      <c r="BC187" s="48">
        <v>-1</v>
      </c>
      <c r="BD187" s="48">
        <v>-1</v>
      </c>
      <c r="BE187" s="48">
        <v>-1</v>
      </c>
      <c r="BF187" s="48">
        <v>-1</v>
      </c>
      <c r="BG187" s="48">
        <v>-1</v>
      </c>
      <c r="BH187" s="48">
        <v>-1</v>
      </c>
      <c r="BI187" s="48">
        <v>-1</v>
      </c>
      <c r="BJ187" s="48">
        <v>-1</v>
      </c>
    </row>
    <row r="188" spans="2:62" x14ac:dyDescent="0.2">
      <c r="B188" s="23" t="str">
        <f t="shared" si="43"/>
        <v>Hole House Farm</v>
      </c>
      <c r="C188" s="48">
        <v>-1</v>
      </c>
      <c r="D188" s="48">
        <v>-1</v>
      </c>
      <c r="E188" s="48">
        <v>-1</v>
      </c>
      <c r="F188" s="48">
        <v>-1</v>
      </c>
      <c r="G188" s="48">
        <v>-1</v>
      </c>
      <c r="H188" s="48">
        <v>-1</v>
      </c>
      <c r="I188" s="48">
        <v>-1</v>
      </c>
      <c r="J188" s="48">
        <v>-1</v>
      </c>
      <c r="K188" s="48">
        <v>-1</v>
      </c>
      <c r="L188" s="48">
        <v>-1</v>
      </c>
      <c r="M188" s="48">
        <v>-1</v>
      </c>
      <c r="N188" s="48">
        <v>-1</v>
      </c>
      <c r="O188" s="48">
        <v>-1</v>
      </c>
      <c r="P188" s="48">
        <v>-1</v>
      </c>
      <c r="Q188" s="48">
        <v>-1</v>
      </c>
      <c r="R188" s="48">
        <v>-1</v>
      </c>
      <c r="S188" s="48">
        <v>-1</v>
      </c>
      <c r="T188" s="48">
        <v>-1</v>
      </c>
      <c r="U188" s="48">
        <v>-1</v>
      </c>
      <c r="V188" s="48">
        <v>-1</v>
      </c>
      <c r="W188" s="48">
        <v>-1</v>
      </c>
      <c r="X188" s="48">
        <v>-1</v>
      </c>
      <c r="Y188" s="48">
        <v>-1</v>
      </c>
      <c r="Z188" s="48">
        <v>-1</v>
      </c>
      <c r="AA188" s="48">
        <v>-1</v>
      </c>
      <c r="AB188" s="48">
        <v>-1</v>
      </c>
      <c r="AC188" s="48">
        <v>-1</v>
      </c>
      <c r="AD188" s="48">
        <v>-1</v>
      </c>
      <c r="AE188" s="48">
        <v>-1</v>
      </c>
      <c r="AF188" s="48">
        <v>-1</v>
      </c>
      <c r="AG188" s="48">
        <v>-1</v>
      </c>
      <c r="AH188" s="48">
        <v>-1</v>
      </c>
      <c r="AI188" s="48">
        <v>-1</v>
      </c>
      <c r="AJ188" s="48">
        <v>-1</v>
      </c>
      <c r="AK188" s="48">
        <v>-1</v>
      </c>
      <c r="AL188" s="48">
        <v>-1</v>
      </c>
      <c r="AM188" s="48">
        <v>-1</v>
      </c>
      <c r="AN188" s="48">
        <v>-1</v>
      </c>
      <c r="AO188" s="48">
        <v>-1</v>
      </c>
      <c r="AP188" s="48">
        <v>-1</v>
      </c>
      <c r="AQ188" s="48">
        <v>-1</v>
      </c>
      <c r="AR188" s="48">
        <v>-1</v>
      </c>
      <c r="AS188" s="48">
        <v>-1</v>
      </c>
      <c r="AT188" s="48">
        <v>-1</v>
      </c>
      <c r="AU188" s="48">
        <v>-1</v>
      </c>
      <c r="AV188" s="48">
        <v>-1</v>
      </c>
      <c r="AW188" s="48">
        <v>-1</v>
      </c>
      <c r="AX188" s="48">
        <v>-1</v>
      </c>
      <c r="AY188" s="48">
        <v>-1</v>
      </c>
      <c r="AZ188" s="48">
        <v>-1</v>
      </c>
      <c r="BA188" s="48">
        <v>-1</v>
      </c>
      <c r="BB188" s="48">
        <v>-1</v>
      </c>
      <c r="BC188" s="48">
        <v>-1</v>
      </c>
      <c r="BD188" s="48">
        <v>-1</v>
      </c>
      <c r="BE188" s="48">
        <v>-1</v>
      </c>
      <c r="BF188" s="48">
        <v>-1</v>
      </c>
      <c r="BG188" s="48">
        <v>-1</v>
      </c>
      <c r="BH188" s="48">
        <v>-1</v>
      </c>
      <c r="BI188" s="48">
        <v>-1</v>
      </c>
      <c r="BJ188" s="48">
        <v>-1</v>
      </c>
    </row>
    <row r="189" spans="2:62" x14ac:dyDescent="0.2">
      <c r="B189" s="23" t="str">
        <f t="shared" si="43"/>
        <v>Wytch Farm</v>
      </c>
      <c r="C189" s="48">
        <v>-1</v>
      </c>
      <c r="D189" s="48">
        <v>-1</v>
      </c>
      <c r="E189" s="48">
        <v>-1</v>
      </c>
      <c r="F189" s="48">
        <v>-1</v>
      </c>
      <c r="G189" s="48">
        <v>-1</v>
      </c>
      <c r="H189" s="48">
        <v>-1</v>
      </c>
      <c r="I189" s="48">
        <v>-1</v>
      </c>
      <c r="J189" s="48">
        <v>-1</v>
      </c>
      <c r="K189" s="48">
        <v>-1</v>
      </c>
      <c r="L189" s="48">
        <v>-1</v>
      </c>
      <c r="M189" s="48">
        <v>-1</v>
      </c>
      <c r="N189" s="48">
        <v>-1</v>
      </c>
      <c r="O189" s="48">
        <v>-1</v>
      </c>
      <c r="P189" s="48">
        <v>-1</v>
      </c>
      <c r="Q189" s="48">
        <v>-1</v>
      </c>
      <c r="R189" s="48">
        <v>-1</v>
      </c>
      <c r="S189" s="48">
        <v>-1</v>
      </c>
      <c r="T189" s="48">
        <v>-1</v>
      </c>
      <c r="U189" s="48">
        <v>-1</v>
      </c>
      <c r="V189" s="48">
        <v>-1</v>
      </c>
      <c r="W189" s="48">
        <v>-1</v>
      </c>
      <c r="X189" s="48">
        <v>-1</v>
      </c>
      <c r="Y189" s="48">
        <v>-1</v>
      </c>
      <c r="Z189" s="48">
        <v>-1</v>
      </c>
      <c r="AA189" s="48">
        <v>-1</v>
      </c>
      <c r="AB189" s="48">
        <v>-1</v>
      </c>
      <c r="AC189" s="48">
        <v>-1</v>
      </c>
      <c r="AD189" s="48">
        <v>-1</v>
      </c>
      <c r="AE189" s="48">
        <v>-1</v>
      </c>
      <c r="AF189" s="48">
        <v>-1</v>
      </c>
      <c r="AG189" s="48">
        <v>-1</v>
      </c>
      <c r="AH189" s="48">
        <v>-1</v>
      </c>
      <c r="AI189" s="48">
        <v>-1</v>
      </c>
      <c r="AJ189" s="48">
        <v>-1</v>
      </c>
      <c r="AK189" s="48">
        <v>-1</v>
      </c>
      <c r="AL189" s="48">
        <v>-1</v>
      </c>
      <c r="AM189" s="48">
        <v>-1</v>
      </c>
      <c r="AN189" s="48">
        <v>-1</v>
      </c>
      <c r="AO189" s="48">
        <v>-1</v>
      </c>
      <c r="AP189" s="48">
        <v>-1</v>
      </c>
      <c r="AQ189" s="48">
        <v>-1</v>
      </c>
      <c r="AR189" s="48">
        <v>-1</v>
      </c>
      <c r="AS189" s="48">
        <v>-1</v>
      </c>
      <c r="AT189" s="48">
        <v>-1</v>
      </c>
      <c r="AU189" s="48">
        <v>-1</v>
      </c>
      <c r="AV189" s="48">
        <v>-1</v>
      </c>
      <c r="AW189" s="48">
        <v>-1</v>
      </c>
      <c r="AX189" s="48">
        <v>-1</v>
      </c>
      <c r="AY189" s="48">
        <v>-1</v>
      </c>
      <c r="AZ189" s="48">
        <v>-1</v>
      </c>
      <c r="BA189" s="48">
        <v>-1</v>
      </c>
      <c r="BB189" s="48">
        <v>-1</v>
      </c>
      <c r="BC189" s="48">
        <v>-1</v>
      </c>
      <c r="BD189" s="48">
        <v>-1</v>
      </c>
      <c r="BE189" s="48">
        <v>-1</v>
      </c>
      <c r="BF189" s="48">
        <v>-1</v>
      </c>
      <c r="BG189" s="48">
        <v>-1</v>
      </c>
      <c r="BH189" s="48">
        <v>-1</v>
      </c>
      <c r="BI189" s="48">
        <v>-1</v>
      </c>
      <c r="BJ189" s="48">
        <v>-1</v>
      </c>
    </row>
    <row r="190" spans="2:62" x14ac:dyDescent="0.2">
      <c r="B190" s="23" t="str">
        <f t="shared" si="43"/>
        <v>Burton Point</v>
      </c>
      <c r="C190" s="48">
        <v>-1</v>
      </c>
      <c r="D190" s="48">
        <v>-1</v>
      </c>
      <c r="E190" s="48">
        <v>-1</v>
      </c>
      <c r="F190" s="48">
        <v>-1</v>
      </c>
      <c r="G190" s="48">
        <v>-1</v>
      </c>
      <c r="H190" s="48">
        <v>-1</v>
      </c>
      <c r="I190" s="48">
        <v>-1</v>
      </c>
      <c r="J190" s="48">
        <v>-1</v>
      </c>
      <c r="K190" s="48">
        <v>-1</v>
      </c>
      <c r="L190" s="48">
        <v>-1</v>
      </c>
      <c r="M190" s="48">
        <v>-1</v>
      </c>
      <c r="N190" s="48">
        <v>-1</v>
      </c>
      <c r="O190" s="48">
        <v>-1</v>
      </c>
      <c r="P190" s="48">
        <v>-1</v>
      </c>
      <c r="Q190" s="48">
        <v>-1</v>
      </c>
      <c r="R190" s="48">
        <v>-1</v>
      </c>
      <c r="S190" s="48">
        <v>-1</v>
      </c>
      <c r="T190" s="48">
        <v>-1</v>
      </c>
      <c r="U190" s="48">
        <v>-1</v>
      </c>
      <c r="V190" s="48">
        <v>-1</v>
      </c>
      <c r="W190" s="48">
        <v>-1</v>
      </c>
      <c r="X190" s="48">
        <v>-1</v>
      </c>
      <c r="Y190" s="48">
        <v>-1</v>
      </c>
      <c r="Z190" s="48">
        <v>-1</v>
      </c>
      <c r="AA190" s="48">
        <v>-1</v>
      </c>
      <c r="AB190" s="48">
        <v>-1</v>
      </c>
      <c r="AC190" s="48">
        <v>-1</v>
      </c>
      <c r="AD190" s="48">
        <v>-1</v>
      </c>
      <c r="AE190" s="48">
        <v>-1</v>
      </c>
      <c r="AF190" s="48">
        <v>-1</v>
      </c>
      <c r="AG190" s="48">
        <v>-1</v>
      </c>
      <c r="AH190" s="48">
        <v>-1</v>
      </c>
      <c r="AI190" s="48">
        <v>-1</v>
      </c>
      <c r="AJ190" s="48">
        <v>-1</v>
      </c>
      <c r="AK190" s="48">
        <v>-1</v>
      </c>
      <c r="AL190" s="48">
        <v>-1</v>
      </c>
      <c r="AM190" s="48">
        <v>-1</v>
      </c>
      <c r="AN190" s="48">
        <v>-1</v>
      </c>
      <c r="AO190" s="48">
        <v>-1</v>
      </c>
      <c r="AP190" s="48">
        <v>-1</v>
      </c>
      <c r="AQ190" s="48">
        <v>-1</v>
      </c>
      <c r="AR190" s="48">
        <v>-1</v>
      </c>
      <c r="AS190" s="48">
        <v>-1</v>
      </c>
      <c r="AT190" s="48">
        <v>-1</v>
      </c>
      <c r="AU190" s="48">
        <v>-1</v>
      </c>
      <c r="AV190" s="48">
        <v>-1</v>
      </c>
      <c r="AW190" s="48">
        <v>-1</v>
      </c>
      <c r="AX190" s="48">
        <v>-1</v>
      </c>
      <c r="AY190" s="48">
        <v>-1</v>
      </c>
      <c r="AZ190" s="48">
        <v>-1</v>
      </c>
      <c r="BA190" s="48">
        <v>-1</v>
      </c>
      <c r="BB190" s="48">
        <v>-1</v>
      </c>
      <c r="BC190" s="48">
        <v>-1</v>
      </c>
      <c r="BD190" s="48">
        <v>-1</v>
      </c>
      <c r="BE190" s="48">
        <v>-1</v>
      </c>
      <c r="BF190" s="48">
        <v>-1</v>
      </c>
      <c r="BG190" s="48">
        <v>-1</v>
      </c>
      <c r="BH190" s="48">
        <v>-1</v>
      </c>
      <c r="BI190" s="48">
        <v>-1</v>
      </c>
      <c r="BJ190" s="48">
        <v>-1</v>
      </c>
    </row>
    <row r="191" spans="2:62" x14ac:dyDescent="0.2">
      <c r="B191" s="23" t="str">
        <f t="shared" si="43"/>
        <v>Garton</v>
      </c>
      <c r="C191" s="48">
        <v>-1</v>
      </c>
      <c r="D191" s="48">
        <v>-1</v>
      </c>
      <c r="E191" s="48">
        <v>-1</v>
      </c>
      <c r="F191" s="48">
        <v>-1</v>
      </c>
      <c r="G191" s="48">
        <v>-1</v>
      </c>
      <c r="H191" s="48">
        <v>-1</v>
      </c>
      <c r="I191" s="48">
        <v>-1</v>
      </c>
      <c r="J191" s="48">
        <v>-1</v>
      </c>
      <c r="K191" s="48">
        <v>-1</v>
      </c>
      <c r="L191" s="48">
        <v>-1</v>
      </c>
      <c r="M191" s="48">
        <v>-1</v>
      </c>
      <c r="N191" s="48">
        <v>-1</v>
      </c>
      <c r="O191" s="48">
        <v>-1</v>
      </c>
      <c r="P191" s="48">
        <v>-1</v>
      </c>
      <c r="Q191" s="48">
        <v>-1</v>
      </c>
      <c r="R191" s="48">
        <v>-1</v>
      </c>
      <c r="S191" s="48">
        <v>-1</v>
      </c>
      <c r="T191" s="48">
        <v>-1</v>
      </c>
      <c r="U191" s="48">
        <v>-1</v>
      </c>
      <c r="V191" s="48">
        <v>-1</v>
      </c>
      <c r="W191" s="48">
        <v>-1</v>
      </c>
      <c r="X191" s="48">
        <v>-1</v>
      </c>
      <c r="Y191" s="48">
        <v>-1</v>
      </c>
      <c r="Z191" s="48">
        <v>-1</v>
      </c>
      <c r="AA191" s="48">
        <v>-1</v>
      </c>
      <c r="AB191" s="48">
        <v>-1</v>
      </c>
      <c r="AC191" s="48">
        <v>-1</v>
      </c>
      <c r="AD191" s="48">
        <v>-1</v>
      </c>
      <c r="AE191" s="48">
        <v>-1</v>
      </c>
      <c r="AF191" s="48">
        <v>-1</v>
      </c>
      <c r="AG191" s="48">
        <v>-1</v>
      </c>
      <c r="AH191" s="48">
        <v>-1</v>
      </c>
      <c r="AI191" s="48">
        <v>-1</v>
      </c>
      <c r="AJ191" s="48">
        <v>-1</v>
      </c>
      <c r="AK191" s="48">
        <v>-1</v>
      </c>
      <c r="AL191" s="48">
        <v>-1</v>
      </c>
      <c r="AM191" s="48">
        <v>-1</v>
      </c>
      <c r="AN191" s="48">
        <v>-1</v>
      </c>
      <c r="AO191" s="48">
        <v>-1</v>
      </c>
      <c r="AP191" s="48">
        <v>-1</v>
      </c>
      <c r="AQ191" s="48">
        <v>-1</v>
      </c>
      <c r="AR191" s="48">
        <v>-1</v>
      </c>
      <c r="AS191" s="48">
        <v>-1</v>
      </c>
      <c r="AT191" s="48">
        <v>-1</v>
      </c>
      <c r="AU191" s="48">
        <v>-1</v>
      </c>
      <c r="AV191" s="48">
        <v>-1</v>
      </c>
      <c r="AW191" s="48">
        <v>-1</v>
      </c>
      <c r="AX191" s="48">
        <v>-1</v>
      </c>
      <c r="AY191" s="48">
        <v>-1</v>
      </c>
      <c r="AZ191" s="48">
        <v>-1</v>
      </c>
      <c r="BA191" s="48">
        <v>-1</v>
      </c>
      <c r="BB191" s="48">
        <v>-1</v>
      </c>
      <c r="BC191" s="48">
        <v>-1</v>
      </c>
      <c r="BD191" s="48">
        <v>-1</v>
      </c>
      <c r="BE191" s="48">
        <v>-1</v>
      </c>
      <c r="BF191" s="48">
        <v>-1</v>
      </c>
      <c r="BG191" s="48">
        <v>-1</v>
      </c>
      <c r="BH191" s="48">
        <v>-1</v>
      </c>
      <c r="BI191" s="48">
        <v>-1</v>
      </c>
      <c r="BJ191" s="48">
        <v>-1</v>
      </c>
    </row>
    <row r="192" spans="2:62" x14ac:dyDescent="0.2">
      <c r="B192" s="23" t="str">
        <f t="shared" si="43"/>
        <v>Milford Haven</v>
      </c>
      <c r="C192" s="48">
        <v>-1</v>
      </c>
      <c r="D192" s="48">
        <v>-1</v>
      </c>
      <c r="E192" s="48">
        <v>-1</v>
      </c>
      <c r="F192" s="48">
        <v>-1</v>
      </c>
      <c r="G192" s="48">
        <v>-1</v>
      </c>
      <c r="H192" s="48">
        <v>-1</v>
      </c>
      <c r="I192" s="48">
        <v>-1</v>
      </c>
      <c r="J192" s="48">
        <v>-1</v>
      </c>
      <c r="K192" s="48">
        <v>-1</v>
      </c>
      <c r="L192" s="48">
        <v>-1</v>
      </c>
      <c r="M192" s="48">
        <v>-1</v>
      </c>
      <c r="N192" s="48">
        <v>-1</v>
      </c>
      <c r="O192" s="48">
        <v>-1</v>
      </c>
      <c r="P192" s="48">
        <v>-1</v>
      </c>
      <c r="Q192" s="48">
        <v>-1</v>
      </c>
      <c r="R192" s="48">
        <v>-1</v>
      </c>
      <c r="S192" s="48">
        <v>-1</v>
      </c>
      <c r="T192" s="48">
        <v>-1</v>
      </c>
      <c r="U192" s="48">
        <v>-1</v>
      </c>
      <c r="V192" s="48">
        <v>-1</v>
      </c>
      <c r="W192" s="48">
        <v>-1</v>
      </c>
      <c r="X192" s="48">
        <v>-1</v>
      </c>
      <c r="Y192" s="48">
        <v>-1</v>
      </c>
      <c r="Z192" s="48">
        <v>-1</v>
      </c>
      <c r="AA192" s="48">
        <v>-1</v>
      </c>
      <c r="AB192" s="48">
        <v>-1</v>
      </c>
      <c r="AC192" s="48">
        <v>-1</v>
      </c>
      <c r="AD192" s="48">
        <v>-1</v>
      </c>
      <c r="AE192" s="48">
        <v>-1</v>
      </c>
      <c r="AF192" s="48">
        <v>-1</v>
      </c>
      <c r="AG192" s="48">
        <v>-1</v>
      </c>
      <c r="AH192" s="48">
        <v>-1</v>
      </c>
      <c r="AI192" s="48">
        <v>-1</v>
      </c>
      <c r="AJ192" s="48">
        <v>-1</v>
      </c>
      <c r="AK192" s="48">
        <v>-1</v>
      </c>
      <c r="AL192" s="48">
        <v>-1</v>
      </c>
      <c r="AM192" s="48">
        <v>-1</v>
      </c>
      <c r="AN192" s="48">
        <v>-1</v>
      </c>
      <c r="AO192" s="48">
        <v>-1</v>
      </c>
      <c r="AP192" s="48">
        <v>-1</v>
      </c>
      <c r="AQ192" s="48">
        <v>-1</v>
      </c>
      <c r="AR192" s="48">
        <v>-1</v>
      </c>
      <c r="AS192" s="48">
        <v>-1</v>
      </c>
      <c r="AT192" s="48">
        <v>-1</v>
      </c>
      <c r="AU192" s="48">
        <v>-1</v>
      </c>
      <c r="AV192" s="48">
        <v>-1</v>
      </c>
      <c r="AW192" s="48">
        <v>-1</v>
      </c>
      <c r="AX192" s="48">
        <v>-1</v>
      </c>
      <c r="AY192" s="48">
        <v>-1</v>
      </c>
      <c r="AZ192" s="48">
        <v>-1</v>
      </c>
      <c r="BA192" s="48">
        <v>-1</v>
      </c>
      <c r="BB192" s="48">
        <v>-1</v>
      </c>
      <c r="BC192" s="48">
        <v>-1</v>
      </c>
      <c r="BD192" s="48">
        <v>-1</v>
      </c>
      <c r="BE192" s="48">
        <v>-1</v>
      </c>
      <c r="BF192" s="48">
        <v>-1</v>
      </c>
      <c r="BG192" s="48">
        <v>-1</v>
      </c>
      <c r="BH192" s="48">
        <v>-1</v>
      </c>
      <c r="BI192" s="48">
        <v>-1</v>
      </c>
      <c r="BJ192" s="48">
        <v>-1</v>
      </c>
    </row>
    <row r="193" spans="2:62" x14ac:dyDescent="0.2">
      <c r="B193" s="23" t="str">
        <f t="shared" si="43"/>
        <v>Barton Stacey</v>
      </c>
      <c r="C193" s="48">
        <v>-1</v>
      </c>
      <c r="D193" s="48">
        <v>-1</v>
      </c>
      <c r="E193" s="48">
        <v>-1</v>
      </c>
      <c r="F193" s="48">
        <v>-1</v>
      </c>
      <c r="G193" s="48">
        <v>-1</v>
      </c>
      <c r="H193" s="48">
        <v>-1</v>
      </c>
      <c r="I193" s="48">
        <v>-1</v>
      </c>
      <c r="J193" s="48">
        <v>-1</v>
      </c>
      <c r="K193" s="48">
        <v>-1</v>
      </c>
      <c r="L193" s="48">
        <v>-1</v>
      </c>
      <c r="M193" s="48">
        <v>-1</v>
      </c>
      <c r="N193" s="48">
        <v>-1</v>
      </c>
      <c r="O193" s="48">
        <v>-1</v>
      </c>
      <c r="P193" s="48">
        <v>-1</v>
      </c>
      <c r="Q193" s="48">
        <v>-1</v>
      </c>
      <c r="R193" s="48">
        <v>-1</v>
      </c>
      <c r="S193" s="48">
        <v>-1</v>
      </c>
      <c r="T193" s="48">
        <v>-1</v>
      </c>
      <c r="U193" s="48">
        <v>-1</v>
      </c>
      <c r="V193" s="48">
        <v>-1</v>
      </c>
      <c r="W193" s="48">
        <v>-1</v>
      </c>
      <c r="X193" s="48">
        <v>-1</v>
      </c>
      <c r="Y193" s="48">
        <v>-1</v>
      </c>
      <c r="Z193" s="48">
        <v>-1</v>
      </c>
      <c r="AA193" s="48">
        <v>-1</v>
      </c>
      <c r="AB193" s="48">
        <v>-1</v>
      </c>
      <c r="AC193" s="48">
        <v>-1</v>
      </c>
      <c r="AD193" s="48">
        <v>-1</v>
      </c>
      <c r="AE193" s="48">
        <v>-1</v>
      </c>
      <c r="AF193" s="48">
        <v>-1</v>
      </c>
      <c r="AG193" s="48">
        <v>-1</v>
      </c>
      <c r="AH193" s="48">
        <v>-1</v>
      </c>
      <c r="AI193" s="48">
        <v>-1</v>
      </c>
      <c r="AJ193" s="48">
        <v>-1</v>
      </c>
      <c r="AK193" s="48">
        <v>-1</v>
      </c>
      <c r="AL193" s="48">
        <v>-1</v>
      </c>
      <c r="AM193" s="48">
        <v>-1</v>
      </c>
      <c r="AN193" s="48">
        <v>-1</v>
      </c>
      <c r="AO193" s="48">
        <v>-1</v>
      </c>
      <c r="AP193" s="48">
        <v>-1</v>
      </c>
      <c r="AQ193" s="48">
        <v>-1</v>
      </c>
      <c r="AR193" s="48">
        <v>-1</v>
      </c>
      <c r="AS193" s="48">
        <v>-1</v>
      </c>
      <c r="AT193" s="48">
        <v>-1</v>
      </c>
      <c r="AU193" s="48">
        <v>-1</v>
      </c>
      <c r="AV193" s="48">
        <v>-1</v>
      </c>
      <c r="AW193" s="48">
        <v>-1</v>
      </c>
      <c r="AX193" s="48">
        <v>-1</v>
      </c>
      <c r="AY193" s="48">
        <v>-1</v>
      </c>
      <c r="AZ193" s="48">
        <v>-1</v>
      </c>
      <c r="BA193" s="48">
        <v>-1</v>
      </c>
      <c r="BB193" s="48">
        <v>-1</v>
      </c>
      <c r="BC193" s="48">
        <v>-1</v>
      </c>
      <c r="BD193" s="48">
        <v>-1</v>
      </c>
      <c r="BE193" s="48">
        <v>-1</v>
      </c>
      <c r="BF193" s="48">
        <v>-1</v>
      </c>
      <c r="BG193" s="48">
        <v>-1</v>
      </c>
      <c r="BH193" s="48">
        <v>-1</v>
      </c>
      <c r="BI193" s="48">
        <v>-1</v>
      </c>
      <c r="BJ193" s="48">
        <v>-1</v>
      </c>
    </row>
    <row r="194" spans="2:62" x14ac:dyDescent="0.2">
      <c r="B194" s="23" t="str">
        <f t="shared" si="43"/>
        <v>Fleetwood</v>
      </c>
      <c r="C194" s="48">
        <v>-1</v>
      </c>
      <c r="D194" s="48">
        <v>-1</v>
      </c>
      <c r="E194" s="48">
        <v>-1</v>
      </c>
      <c r="F194" s="48">
        <v>-1</v>
      </c>
      <c r="G194" s="48">
        <v>-1</v>
      </c>
      <c r="H194" s="48">
        <v>-1</v>
      </c>
      <c r="I194" s="48">
        <v>-1</v>
      </c>
      <c r="J194" s="48">
        <v>-1</v>
      </c>
      <c r="K194" s="48">
        <v>-1</v>
      </c>
      <c r="L194" s="48">
        <v>-1</v>
      </c>
      <c r="M194" s="48">
        <v>-1</v>
      </c>
      <c r="N194" s="48">
        <v>-1</v>
      </c>
      <c r="O194" s="48">
        <v>-1</v>
      </c>
      <c r="P194" s="48">
        <v>-1</v>
      </c>
      <c r="Q194" s="48">
        <v>-1</v>
      </c>
      <c r="R194" s="48">
        <v>-1</v>
      </c>
      <c r="S194" s="48">
        <v>-1</v>
      </c>
      <c r="T194" s="48">
        <v>-1</v>
      </c>
      <c r="U194" s="48">
        <v>-1</v>
      </c>
      <c r="V194" s="48">
        <v>-1</v>
      </c>
      <c r="W194" s="48">
        <v>-1</v>
      </c>
      <c r="X194" s="48">
        <v>-1</v>
      </c>
      <c r="Y194" s="48">
        <v>-1</v>
      </c>
      <c r="Z194" s="48">
        <v>-1</v>
      </c>
      <c r="AA194" s="48">
        <v>-1</v>
      </c>
      <c r="AB194" s="48">
        <v>-1</v>
      </c>
      <c r="AC194" s="48">
        <v>-1</v>
      </c>
      <c r="AD194" s="48">
        <v>-1</v>
      </c>
      <c r="AE194" s="48">
        <v>-1</v>
      </c>
      <c r="AF194" s="48">
        <v>-1</v>
      </c>
      <c r="AG194" s="48">
        <v>-1</v>
      </c>
      <c r="AH194" s="48">
        <v>-1</v>
      </c>
      <c r="AI194" s="48">
        <v>-1</v>
      </c>
      <c r="AJ194" s="48">
        <v>-1</v>
      </c>
      <c r="AK194" s="48">
        <v>-1</v>
      </c>
      <c r="AL194" s="48">
        <v>-1</v>
      </c>
      <c r="AM194" s="48">
        <v>-1</v>
      </c>
      <c r="AN194" s="48">
        <v>-1</v>
      </c>
      <c r="AO194" s="48">
        <v>-1</v>
      </c>
      <c r="AP194" s="48">
        <v>-1</v>
      </c>
      <c r="AQ194" s="48">
        <v>-1</v>
      </c>
      <c r="AR194" s="48">
        <v>-1</v>
      </c>
      <c r="AS194" s="48">
        <v>-1</v>
      </c>
      <c r="AT194" s="48">
        <v>-1</v>
      </c>
      <c r="AU194" s="48">
        <v>-1</v>
      </c>
      <c r="AV194" s="48">
        <v>-1</v>
      </c>
      <c r="AW194" s="48">
        <v>-1</v>
      </c>
      <c r="AX194" s="48">
        <v>-1</v>
      </c>
      <c r="AY194" s="48">
        <v>-1</v>
      </c>
      <c r="AZ194" s="48">
        <v>-1</v>
      </c>
      <c r="BA194" s="48">
        <v>-1</v>
      </c>
      <c r="BB194" s="48">
        <v>-1</v>
      </c>
      <c r="BC194" s="48">
        <v>-1</v>
      </c>
      <c r="BD194" s="48">
        <v>-1</v>
      </c>
      <c r="BE194" s="48">
        <v>-1</v>
      </c>
      <c r="BF194" s="48">
        <v>-1</v>
      </c>
      <c r="BG194" s="48">
        <v>-1</v>
      </c>
      <c r="BH194" s="48">
        <v>-1</v>
      </c>
      <c r="BI194" s="48">
        <v>-1</v>
      </c>
      <c r="BJ194" s="48">
        <v>-1</v>
      </c>
    </row>
    <row r="195" spans="2:62" x14ac:dyDescent="0.2">
      <c r="B195" s="23" t="s">
        <v>100</v>
      </c>
      <c r="C195" s="48">
        <v>-1</v>
      </c>
      <c r="D195" s="48">
        <v>-1</v>
      </c>
      <c r="E195" s="48">
        <v>-1</v>
      </c>
      <c r="F195" s="48">
        <v>-1</v>
      </c>
      <c r="G195" s="48">
        <v>-1</v>
      </c>
      <c r="H195" s="48">
        <v>-1</v>
      </c>
      <c r="I195" s="48">
        <v>-1</v>
      </c>
      <c r="J195" s="48">
        <v>-1</v>
      </c>
      <c r="K195" s="48">
        <v>-1</v>
      </c>
      <c r="L195" s="48">
        <v>-1</v>
      </c>
      <c r="M195" s="48">
        <v>-1</v>
      </c>
      <c r="N195" s="48">
        <v>-1</v>
      </c>
      <c r="O195" s="48">
        <v>-1</v>
      </c>
      <c r="P195" s="48">
        <v>-1</v>
      </c>
      <c r="Q195" s="48">
        <v>-1</v>
      </c>
      <c r="R195" s="48">
        <v>-1</v>
      </c>
      <c r="S195" s="48">
        <v>-1</v>
      </c>
      <c r="T195" s="48">
        <v>-1</v>
      </c>
      <c r="U195" s="48">
        <v>-1</v>
      </c>
      <c r="V195" s="48">
        <v>-1</v>
      </c>
      <c r="W195" s="48">
        <v>-1</v>
      </c>
      <c r="X195" s="48">
        <v>-1</v>
      </c>
      <c r="Y195" s="48">
        <v>-1</v>
      </c>
      <c r="Z195" s="48">
        <v>-1</v>
      </c>
      <c r="AA195" s="48">
        <v>-1</v>
      </c>
      <c r="AB195" s="48">
        <v>-1</v>
      </c>
      <c r="AC195" s="48">
        <v>-1</v>
      </c>
      <c r="AD195" s="48">
        <v>-1</v>
      </c>
      <c r="AE195" s="48">
        <v>-1</v>
      </c>
      <c r="AF195" s="48">
        <v>-1</v>
      </c>
      <c r="AG195" s="48">
        <v>-1</v>
      </c>
      <c r="AH195" s="48">
        <v>-1</v>
      </c>
      <c r="AI195" s="48">
        <v>-1</v>
      </c>
      <c r="AJ195" s="48">
        <v>-1</v>
      </c>
      <c r="AK195" s="48">
        <v>-1</v>
      </c>
      <c r="AL195" s="48">
        <v>-1</v>
      </c>
      <c r="AM195" s="48">
        <v>-1</v>
      </c>
      <c r="AN195" s="48">
        <v>-1</v>
      </c>
      <c r="AO195" s="48">
        <v>-1</v>
      </c>
      <c r="AP195" s="48">
        <v>-1</v>
      </c>
      <c r="AQ195" s="48">
        <v>-1</v>
      </c>
      <c r="AR195" s="48">
        <v>-1</v>
      </c>
      <c r="AS195" s="48">
        <v>-1</v>
      </c>
      <c r="AT195" s="48">
        <v>-1</v>
      </c>
      <c r="AU195" s="48">
        <v>-1</v>
      </c>
      <c r="AV195" s="48">
        <v>-1</v>
      </c>
      <c r="AW195" s="48">
        <v>-1</v>
      </c>
      <c r="AX195" s="48">
        <v>-1</v>
      </c>
      <c r="AY195" s="48">
        <v>-1</v>
      </c>
      <c r="AZ195" s="48">
        <v>-1</v>
      </c>
      <c r="BA195" s="48">
        <v>-1</v>
      </c>
      <c r="BB195" s="48">
        <v>-1</v>
      </c>
      <c r="BC195" s="48">
        <v>-1</v>
      </c>
      <c r="BD195" s="48">
        <v>-1</v>
      </c>
      <c r="BE195" s="48">
        <v>-1</v>
      </c>
      <c r="BF195" s="48">
        <v>-1</v>
      </c>
      <c r="BG195" s="48">
        <v>-1</v>
      </c>
      <c r="BH195" s="48">
        <v>-1</v>
      </c>
      <c r="BI195" s="48">
        <v>-1</v>
      </c>
      <c r="BJ195" s="48">
        <v>-1</v>
      </c>
    </row>
    <row r="196" spans="2:62" x14ac:dyDescent="0.2">
      <c r="B196" s="23" t="s">
        <v>108</v>
      </c>
      <c r="C196" s="48">
        <v>-1</v>
      </c>
      <c r="D196" s="48">
        <v>-1</v>
      </c>
      <c r="E196" s="48">
        <v>-1</v>
      </c>
      <c r="F196" s="48">
        <v>-1</v>
      </c>
      <c r="G196" s="48">
        <v>-1</v>
      </c>
      <c r="H196" s="48">
        <v>-1</v>
      </c>
      <c r="I196" s="48">
        <v>-1</v>
      </c>
      <c r="J196" s="48">
        <v>-1</v>
      </c>
      <c r="K196" s="48">
        <v>-1</v>
      </c>
      <c r="L196" s="48">
        <v>-1</v>
      </c>
      <c r="M196" s="48">
        <v>-1</v>
      </c>
      <c r="N196" s="48">
        <v>-1</v>
      </c>
      <c r="O196" s="48">
        <v>-1</v>
      </c>
      <c r="P196" s="48">
        <v>-1</v>
      </c>
      <c r="Q196" s="48">
        <v>-1</v>
      </c>
      <c r="R196" s="48">
        <v>-1</v>
      </c>
      <c r="S196" s="48">
        <v>-1</v>
      </c>
      <c r="T196" s="48">
        <v>-1</v>
      </c>
      <c r="U196" s="48">
        <v>-1</v>
      </c>
      <c r="V196" s="48">
        <v>-1</v>
      </c>
      <c r="W196" s="48">
        <v>-1</v>
      </c>
      <c r="X196" s="48">
        <v>-1</v>
      </c>
      <c r="Y196" s="48">
        <v>-1</v>
      </c>
      <c r="Z196" s="48">
        <v>-1</v>
      </c>
      <c r="AA196" s="48">
        <v>-1</v>
      </c>
      <c r="AB196" s="48">
        <v>-1</v>
      </c>
      <c r="AC196" s="48">
        <v>-1</v>
      </c>
      <c r="AD196" s="48">
        <v>-1</v>
      </c>
      <c r="AE196" s="48">
        <v>-1</v>
      </c>
      <c r="AF196" s="48">
        <v>-1</v>
      </c>
      <c r="AG196" s="48">
        <v>-1</v>
      </c>
      <c r="AH196" s="48">
        <v>-1</v>
      </c>
      <c r="AI196" s="48">
        <v>-1</v>
      </c>
      <c r="AJ196" s="48">
        <v>-1</v>
      </c>
      <c r="AK196" s="48">
        <v>-1</v>
      </c>
      <c r="AL196" s="48">
        <v>-1</v>
      </c>
      <c r="AM196" s="48">
        <v>-1</v>
      </c>
      <c r="AN196" s="48">
        <v>-1</v>
      </c>
      <c r="AO196" s="48">
        <v>-1</v>
      </c>
      <c r="AP196" s="48">
        <v>-1</v>
      </c>
      <c r="AQ196" s="48">
        <v>-1</v>
      </c>
      <c r="AR196" s="48">
        <v>-1</v>
      </c>
      <c r="AS196" s="48">
        <v>-1</v>
      </c>
      <c r="AT196" s="48">
        <v>-1</v>
      </c>
      <c r="AU196" s="48">
        <v>-1</v>
      </c>
      <c r="AV196" s="48">
        <v>-1</v>
      </c>
      <c r="AW196" s="48">
        <v>-1</v>
      </c>
      <c r="AX196" s="48">
        <v>-1</v>
      </c>
      <c r="AY196" s="48">
        <v>-1</v>
      </c>
      <c r="AZ196" s="48">
        <v>-1</v>
      </c>
      <c r="BA196" s="48">
        <v>-1</v>
      </c>
      <c r="BB196" s="48">
        <v>-1</v>
      </c>
      <c r="BC196" s="48">
        <v>-1</v>
      </c>
      <c r="BD196" s="48">
        <v>-1</v>
      </c>
      <c r="BE196" s="48">
        <v>-1</v>
      </c>
      <c r="BF196" s="48">
        <v>-1</v>
      </c>
      <c r="BG196" s="48">
        <v>-1</v>
      </c>
      <c r="BH196" s="48">
        <v>-1</v>
      </c>
      <c r="BI196" s="48">
        <v>-1</v>
      </c>
      <c r="BJ196" s="48">
        <v>-1</v>
      </c>
    </row>
    <row r="197" spans="2:62" x14ac:dyDescent="0.2">
      <c r="B197" s="23"/>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row>
    <row r="201" spans="2:62" ht="38.25" x14ac:dyDescent="0.2">
      <c r="B201" s="24" t="s">
        <v>97</v>
      </c>
      <c r="C201" s="38" t="s">
        <v>4</v>
      </c>
      <c r="D201" s="26" t="s">
        <v>6</v>
      </c>
      <c r="E201" s="26" t="s">
        <v>9</v>
      </c>
      <c r="F201" s="26" t="s">
        <v>7</v>
      </c>
      <c r="G201" s="26" t="s">
        <v>8</v>
      </c>
      <c r="H201" s="26" t="s">
        <v>5</v>
      </c>
      <c r="I201" s="26" t="s">
        <v>43</v>
      </c>
      <c r="J201" s="26" t="s">
        <v>44</v>
      </c>
      <c r="K201" s="38" t="s">
        <v>40</v>
      </c>
      <c r="L201" s="38" t="s">
        <v>41</v>
      </c>
      <c r="M201" s="38" t="s">
        <v>39</v>
      </c>
      <c r="N201" s="38" t="s">
        <v>38</v>
      </c>
      <c r="O201" s="23" t="s">
        <v>37</v>
      </c>
      <c r="P201" s="23" t="s">
        <v>32</v>
      </c>
      <c r="Q201" s="23" t="s">
        <v>33</v>
      </c>
      <c r="R201" s="23" t="s">
        <v>34</v>
      </c>
      <c r="S201" s="38" t="s">
        <v>36</v>
      </c>
      <c r="T201" s="38" t="s">
        <v>35</v>
      </c>
      <c r="U201" s="38" t="s">
        <v>65</v>
      </c>
      <c r="V201" s="38" t="s">
        <v>69</v>
      </c>
      <c r="W201" s="38" t="s">
        <v>70</v>
      </c>
      <c r="X201" s="38" t="s">
        <v>71</v>
      </c>
      <c r="Y201" s="26" t="s">
        <v>100</v>
      </c>
      <c r="Z201" s="26" t="s">
        <v>108</v>
      </c>
    </row>
    <row r="202" spans="2:62" x14ac:dyDescent="0.2">
      <c r="B202" s="24"/>
    </row>
    <row r="203" spans="2:62" x14ac:dyDescent="0.2">
      <c r="B203" s="24" t="s">
        <v>74</v>
      </c>
      <c r="C203" s="65">
        <f>IF(ROW(B203)-ROW(B$202)&gt;C$68,"",(ROW(B203)-ROW(B$202))*C$70*C$69)</f>
        <v>12.14</v>
      </c>
      <c r="D203" s="65">
        <f t="shared" ref="D203:AA203" si="44">IF(ROW(C203)-ROW(C$202)&gt;D$68,"",(ROW(C203)-ROW(C$202))*D$70*D$69)</f>
        <v>35.178750000000001</v>
      </c>
      <c r="E203" s="65">
        <f t="shared" si="44"/>
        <v>15.267500000000002</v>
      </c>
      <c r="F203" s="65">
        <f t="shared" si="44"/>
        <v>41.767500000000005</v>
      </c>
      <c r="G203" s="65">
        <f t="shared" si="44"/>
        <v>11.12725</v>
      </c>
      <c r="H203" s="65">
        <f t="shared" si="44"/>
        <v>8.5002499999999994</v>
      </c>
      <c r="I203" s="65">
        <f t="shared" si="44"/>
        <v>2.5300000000000002</v>
      </c>
      <c r="J203" s="65">
        <f t="shared" si="44"/>
        <v>2.5300000000000002</v>
      </c>
      <c r="K203" s="65">
        <f t="shared" si="44"/>
        <v>0.33</v>
      </c>
      <c r="L203" s="65">
        <f t="shared" si="44"/>
        <v>7.3500000000000005</v>
      </c>
      <c r="M203" s="65">
        <f t="shared" si="44"/>
        <v>14.999999000000001</v>
      </c>
      <c r="N203" s="65">
        <f t="shared" si="44"/>
        <v>13.567500000000003</v>
      </c>
      <c r="O203" s="65">
        <f t="shared" si="44"/>
        <v>14.999999000000001</v>
      </c>
      <c r="P203" s="65">
        <f t="shared" si="44"/>
        <v>9.9</v>
      </c>
      <c r="Q203" s="65">
        <f t="shared" si="44"/>
        <v>14.996250000000002</v>
      </c>
      <c r="R203" s="65">
        <f t="shared" si="44"/>
        <v>15.001433333333335</v>
      </c>
      <c r="S203" s="65">
        <f t="shared" si="44"/>
        <v>4.9000000000000004</v>
      </c>
      <c r="T203" s="79">
        <f t="shared" si="44"/>
        <v>17.492000000000001</v>
      </c>
      <c r="U203" s="65">
        <f t="shared" si="44"/>
        <v>15.000000000000036</v>
      </c>
      <c r="V203" s="65">
        <f t="shared" si="44"/>
        <v>10.5</v>
      </c>
      <c r="W203" s="65">
        <f t="shared" si="44"/>
        <v>23.75</v>
      </c>
      <c r="X203" s="65">
        <f t="shared" si="44"/>
        <v>16.25</v>
      </c>
      <c r="Y203" s="65">
        <f t="shared" si="44"/>
        <v>9</v>
      </c>
      <c r="Z203" s="47">
        <v>5</v>
      </c>
      <c r="AA203" s="47" t="str">
        <f t="shared" si="44"/>
        <v/>
      </c>
    </row>
    <row r="204" spans="2:62" x14ac:dyDescent="0.2">
      <c r="B204" s="24" t="s">
        <v>75</v>
      </c>
      <c r="C204" s="65">
        <f t="shared" ref="C204:AA204" si="45">IF(ROW(B204)-ROW(B$202)&gt;C$68,"",(ROW(B204)-ROW(B$202))*C$70*C$69)</f>
        <v>24.28</v>
      </c>
      <c r="D204" s="65">
        <f t="shared" si="45"/>
        <v>70.357500000000002</v>
      </c>
      <c r="E204" s="65">
        <f t="shared" si="45"/>
        <v>30.535000000000004</v>
      </c>
      <c r="F204" s="65">
        <f t="shared" si="45"/>
        <v>83.535000000000011</v>
      </c>
      <c r="G204" s="65">
        <f t="shared" si="45"/>
        <v>22.2545</v>
      </c>
      <c r="H204" s="65">
        <f t="shared" si="45"/>
        <v>17.000499999999999</v>
      </c>
      <c r="I204" s="65">
        <f t="shared" si="45"/>
        <v>5.0600000000000005</v>
      </c>
      <c r="J204" s="65">
        <f t="shared" si="45"/>
        <v>5.0600000000000005</v>
      </c>
      <c r="K204" s="65">
        <f t="shared" si="45"/>
        <v>0.66</v>
      </c>
      <c r="L204" s="65">
        <f t="shared" si="45"/>
        <v>14.700000000000001</v>
      </c>
      <c r="M204" s="65">
        <f t="shared" si="45"/>
        <v>29.999998000000001</v>
      </c>
      <c r="N204" s="65">
        <f t="shared" si="45"/>
        <v>27.135000000000005</v>
      </c>
      <c r="O204" s="65">
        <f t="shared" si="45"/>
        <v>29.999998000000001</v>
      </c>
      <c r="P204" s="65">
        <f t="shared" si="45"/>
        <v>19.8</v>
      </c>
      <c r="Q204" s="65">
        <f t="shared" si="45"/>
        <v>29.992500000000003</v>
      </c>
      <c r="R204" s="65">
        <f t="shared" si="45"/>
        <v>30.002866666666669</v>
      </c>
      <c r="S204" s="65">
        <f t="shared" si="45"/>
        <v>9.8000000000000007</v>
      </c>
      <c r="T204" s="79">
        <f t="shared" si="45"/>
        <v>34.984000000000002</v>
      </c>
      <c r="U204" s="65">
        <f t="shared" si="45"/>
        <v>30.000000000000071</v>
      </c>
      <c r="V204" s="65">
        <f t="shared" si="45"/>
        <v>21</v>
      </c>
      <c r="W204" s="65">
        <f t="shared" si="45"/>
        <v>47.5</v>
      </c>
      <c r="X204" s="65">
        <f t="shared" si="45"/>
        <v>32.5</v>
      </c>
      <c r="Y204" s="65">
        <f t="shared" si="45"/>
        <v>18</v>
      </c>
      <c r="Z204" s="47">
        <v>10</v>
      </c>
      <c r="AA204" s="47" t="str">
        <f t="shared" si="45"/>
        <v/>
      </c>
    </row>
    <row r="205" spans="2:62" x14ac:dyDescent="0.2">
      <c r="B205" s="24" t="s">
        <v>76</v>
      </c>
      <c r="C205" s="65">
        <f t="shared" ref="C205:AA205" si="46">IF(ROW(B205)-ROW(B$202)&gt;C$68,"",(ROW(B205)-ROW(B$202))*C$70*C$69)</f>
        <v>36.420000000000009</v>
      </c>
      <c r="D205" s="65">
        <f t="shared" si="46"/>
        <v>105.53625000000002</v>
      </c>
      <c r="E205" s="65">
        <f t="shared" si="46"/>
        <v>45.802500000000009</v>
      </c>
      <c r="F205" s="65">
        <f t="shared" si="46"/>
        <v>125.30250000000001</v>
      </c>
      <c r="G205" s="65">
        <f t="shared" si="46"/>
        <v>33.381750000000004</v>
      </c>
      <c r="H205" s="65">
        <f t="shared" si="46"/>
        <v>25.50075</v>
      </c>
      <c r="I205" s="65">
        <f t="shared" si="46"/>
        <v>7.5900000000000007</v>
      </c>
      <c r="J205" s="65">
        <f t="shared" si="46"/>
        <v>7.5900000000000007</v>
      </c>
      <c r="K205" s="65">
        <f t="shared" si="46"/>
        <v>0.98999999999999988</v>
      </c>
      <c r="L205" s="65">
        <f t="shared" si="46"/>
        <v>22.05</v>
      </c>
      <c r="M205" s="65">
        <f t="shared" si="46"/>
        <v>44.999997</v>
      </c>
      <c r="N205" s="65">
        <f t="shared" si="46"/>
        <v>40.702500000000008</v>
      </c>
      <c r="O205" s="65">
        <f t="shared" si="46"/>
        <v>44.999997</v>
      </c>
      <c r="P205" s="65">
        <f t="shared" si="46"/>
        <v>29.700000000000003</v>
      </c>
      <c r="Q205" s="65">
        <f t="shared" si="46"/>
        <v>44.988750000000003</v>
      </c>
      <c r="R205" s="65">
        <f t="shared" si="46"/>
        <v>45.004300000000008</v>
      </c>
      <c r="S205" s="65">
        <f t="shared" si="46"/>
        <v>14.700000000000001</v>
      </c>
      <c r="T205" s="79">
        <f t="shared" si="46"/>
        <v>52.475999999999999</v>
      </c>
      <c r="U205" s="65">
        <f t="shared" si="46"/>
        <v>45.000000000000099</v>
      </c>
      <c r="V205" s="65">
        <f t="shared" si="46"/>
        <v>31.5</v>
      </c>
      <c r="W205" s="65">
        <f t="shared" si="46"/>
        <v>71.25</v>
      </c>
      <c r="X205" s="65">
        <f t="shared" si="46"/>
        <v>48.75</v>
      </c>
      <c r="Y205" s="65">
        <f t="shared" si="46"/>
        <v>27</v>
      </c>
      <c r="Z205" s="47">
        <v>15</v>
      </c>
      <c r="AA205" s="47" t="str">
        <f t="shared" si="46"/>
        <v/>
      </c>
    </row>
    <row r="206" spans="2:62" x14ac:dyDescent="0.2">
      <c r="B206" s="24" t="s">
        <v>77</v>
      </c>
      <c r="C206" s="65">
        <f t="shared" ref="C206:AA206" si="47">IF(ROW(B206)-ROW(B$202)&gt;C$68,"",(ROW(B206)-ROW(B$202))*C$70*C$69)</f>
        <v>48.56</v>
      </c>
      <c r="D206" s="65">
        <f t="shared" si="47"/>
        <v>140.715</v>
      </c>
      <c r="E206" s="65">
        <f t="shared" si="47"/>
        <v>61.070000000000007</v>
      </c>
      <c r="F206" s="65">
        <f t="shared" si="47"/>
        <v>167.07000000000002</v>
      </c>
      <c r="G206" s="65">
        <f t="shared" si="47"/>
        <v>44.509</v>
      </c>
      <c r="H206" s="65">
        <f t="shared" si="47"/>
        <v>34.000999999999998</v>
      </c>
      <c r="I206" s="65">
        <f t="shared" si="47"/>
        <v>10.120000000000001</v>
      </c>
      <c r="J206" s="65">
        <f t="shared" si="47"/>
        <v>10.120000000000001</v>
      </c>
      <c r="K206" s="65">
        <f t="shared" si="47"/>
        <v>1.32</v>
      </c>
      <c r="L206" s="65">
        <f t="shared" si="47"/>
        <v>29.400000000000002</v>
      </c>
      <c r="M206" s="65">
        <f t="shared" si="47"/>
        <v>59.999996000000003</v>
      </c>
      <c r="N206" s="65">
        <f t="shared" si="47"/>
        <v>54.27000000000001</v>
      </c>
      <c r="O206" s="65">
        <f t="shared" si="47"/>
        <v>59.999996000000003</v>
      </c>
      <c r="P206" s="65">
        <f t="shared" si="47"/>
        <v>39.6</v>
      </c>
      <c r="Q206" s="65">
        <f t="shared" si="47"/>
        <v>59.985000000000007</v>
      </c>
      <c r="R206" s="65">
        <f t="shared" si="47"/>
        <v>60.005733333333339</v>
      </c>
      <c r="S206" s="65">
        <f t="shared" si="47"/>
        <v>19.600000000000001</v>
      </c>
      <c r="T206" s="79">
        <f t="shared" si="47"/>
        <v>69.968000000000004</v>
      </c>
      <c r="U206" s="65">
        <f t="shared" si="47"/>
        <v>60.000000000000142</v>
      </c>
      <c r="V206" s="65">
        <f t="shared" si="47"/>
        <v>42</v>
      </c>
      <c r="W206" s="65">
        <f t="shared" si="47"/>
        <v>95</v>
      </c>
      <c r="X206" s="65">
        <f t="shared" si="47"/>
        <v>65</v>
      </c>
      <c r="Y206" s="65">
        <f t="shared" si="47"/>
        <v>36</v>
      </c>
      <c r="Z206" s="47">
        <v>20</v>
      </c>
      <c r="AA206" s="47" t="str">
        <f t="shared" si="47"/>
        <v/>
      </c>
    </row>
    <row r="207" spans="2:62" x14ac:dyDescent="0.2">
      <c r="B207" s="24" t="s">
        <v>78</v>
      </c>
      <c r="C207" s="65">
        <f t="shared" ref="C207:AA207" si="48">IF(ROW(B207)-ROW(B$202)&gt;C$68,"",(ROW(B207)-ROW(B$202))*C$70*C$69)</f>
        <v>60.7</v>
      </c>
      <c r="D207" s="65">
        <f t="shared" si="48"/>
        <v>175.89375000000001</v>
      </c>
      <c r="E207" s="65">
        <f t="shared" si="48"/>
        <v>76.337500000000006</v>
      </c>
      <c r="F207" s="65">
        <f t="shared" si="48"/>
        <v>208.83750000000001</v>
      </c>
      <c r="G207" s="65">
        <f t="shared" si="48"/>
        <v>55.636249999999997</v>
      </c>
      <c r="H207" s="65">
        <f t="shared" si="48"/>
        <v>42.501249999999999</v>
      </c>
      <c r="I207" s="65">
        <f t="shared" si="48"/>
        <v>12.65</v>
      </c>
      <c r="J207" s="65">
        <f t="shared" si="48"/>
        <v>12.65</v>
      </c>
      <c r="K207" s="65">
        <f t="shared" si="48"/>
        <v>1.6500000000000001</v>
      </c>
      <c r="L207" s="65">
        <f t="shared" si="48"/>
        <v>36.75</v>
      </c>
      <c r="M207" s="65">
        <f t="shared" si="48"/>
        <v>74.999994999999998</v>
      </c>
      <c r="N207" s="65">
        <f t="shared" si="48"/>
        <v>67.837500000000006</v>
      </c>
      <c r="O207" s="65">
        <f t="shared" si="48"/>
        <v>74.999995000000013</v>
      </c>
      <c r="P207" s="65">
        <f t="shared" si="48"/>
        <v>49.5</v>
      </c>
      <c r="Q207" s="65">
        <f t="shared" si="48"/>
        <v>74.981250000000003</v>
      </c>
      <c r="R207" s="65">
        <f t="shared" si="48"/>
        <v>75.007166666666663</v>
      </c>
      <c r="S207" s="65">
        <f t="shared" si="48"/>
        <v>24.5</v>
      </c>
      <c r="T207" s="79">
        <f t="shared" si="48"/>
        <v>87.46</v>
      </c>
      <c r="U207" s="65">
        <f t="shared" si="48"/>
        <v>75.000000000000185</v>
      </c>
      <c r="V207" s="65">
        <f t="shared" si="48"/>
        <v>52.5</v>
      </c>
      <c r="W207" s="65">
        <f t="shared" si="48"/>
        <v>118.75</v>
      </c>
      <c r="X207" s="65">
        <f t="shared" si="48"/>
        <v>81.25</v>
      </c>
      <c r="Y207" s="65">
        <f t="shared" si="48"/>
        <v>45</v>
      </c>
      <c r="Z207" s="47">
        <v>25</v>
      </c>
      <c r="AA207" s="47" t="str">
        <f t="shared" si="48"/>
        <v/>
      </c>
    </row>
    <row r="208" spans="2:62" x14ac:dyDescent="0.2">
      <c r="B208" s="24" t="s">
        <v>79</v>
      </c>
      <c r="C208" s="65">
        <f t="shared" ref="C208:AA208" si="49">IF(ROW(B208)-ROW(B$202)&gt;C$68,"",(ROW(B208)-ROW(B$202))*C$70*C$69)</f>
        <v>72.840000000000018</v>
      </c>
      <c r="D208" s="65">
        <f t="shared" si="49"/>
        <v>211.07250000000005</v>
      </c>
      <c r="E208" s="65">
        <f t="shared" si="49"/>
        <v>91.605000000000018</v>
      </c>
      <c r="F208" s="65">
        <f t="shared" si="49"/>
        <v>250.60500000000002</v>
      </c>
      <c r="G208" s="65">
        <f t="shared" si="49"/>
        <v>66.763500000000008</v>
      </c>
      <c r="H208" s="65">
        <f t="shared" si="49"/>
        <v>51.0015</v>
      </c>
      <c r="I208" s="65" t="str">
        <f t="shared" ref="I208:I212" si="50">IF(ROW(H208)-ROW(H$202)&gt;I$68,"",(ROW(H208)-ROW(H$202))*I$70*I$69)</f>
        <v/>
      </c>
      <c r="J208" s="65" t="str">
        <f t="shared" ref="J208:J212" si="51">IF(ROW(I208)-ROW(I$202)&gt;J$68,"",(ROW(I208)-ROW(I$202))*J$70*J$69)</f>
        <v/>
      </c>
      <c r="K208" s="65" t="str">
        <f t="shared" ref="K208:K212" si="52">IF(ROW(J208)-ROW(J$202)&gt;K$68,"",(ROW(J208)-ROW(J$202))*K$70*K$69)</f>
        <v/>
      </c>
      <c r="L208" s="65" t="str">
        <f t="shared" ref="L208:L212" si="53">IF(ROW(K208)-ROW(K$202)&gt;L$68,"",(ROW(K208)-ROW(K$202))*L$70*L$69)</f>
        <v/>
      </c>
      <c r="M208" s="65">
        <f t="shared" si="49"/>
        <v>89.999994000000001</v>
      </c>
      <c r="N208" s="65">
        <f t="shared" si="49"/>
        <v>81.405000000000015</v>
      </c>
      <c r="O208" s="65">
        <f t="shared" si="49"/>
        <v>89.999994000000001</v>
      </c>
      <c r="P208" s="65" t="str">
        <f t="shared" si="49"/>
        <v/>
      </c>
      <c r="Q208" s="65">
        <f t="shared" si="49"/>
        <v>89.977500000000006</v>
      </c>
      <c r="R208" s="65">
        <f t="shared" si="49"/>
        <v>90.008600000000015</v>
      </c>
      <c r="S208" s="65" t="str">
        <f t="shared" si="49"/>
        <v/>
      </c>
      <c r="T208" s="79">
        <f t="shared" si="49"/>
        <v>104.952</v>
      </c>
      <c r="U208" s="65">
        <f t="shared" si="49"/>
        <v>90.000000000000199</v>
      </c>
      <c r="V208" s="65">
        <f t="shared" si="49"/>
        <v>63</v>
      </c>
      <c r="W208" s="65">
        <f t="shared" si="49"/>
        <v>142.5</v>
      </c>
      <c r="X208" s="65">
        <f t="shared" si="49"/>
        <v>97.5</v>
      </c>
      <c r="Y208" s="65" t="str">
        <f t="shared" si="49"/>
        <v/>
      </c>
      <c r="Z208" s="47">
        <v>30</v>
      </c>
      <c r="AA208" s="47" t="str">
        <f t="shared" si="49"/>
        <v/>
      </c>
    </row>
    <row r="209" spans="2:27" x14ac:dyDescent="0.2">
      <c r="B209" s="24" t="s">
        <v>80</v>
      </c>
      <c r="C209" s="65">
        <f t="shared" ref="C209:AA209" si="54">IF(ROW(B209)-ROW(B$202)&gt;C$68,"",(ROW(B209)-ROW(B$202))*C$70*C$69)</f>
        <v>84.980000000000018</v>
      </c>
      <c r="D209" s="65">
        <f t="shared" si="54"/>
        <v>246.25125000000003</v>
      </c>
      <c r="E209" s="65">
        <f t="shared" si="54"/>
        <v>106.87250000000002</v>
      </c>
      <c r="F209" s="65">
        <f t="shared" si="54"/>
        <v>292.3725</v>
      </c>
      <c r="G209" s="65">
        <f t="shared" si="54"/>
        <v>77.890749999999997</v>
      </c>
      <c r="H209" s="65">
        <f t="shared" si="54"/>
        <v>59.501749999999994</v>
      </c>
      <c r="I209" s="65" t="str">
        <f t="shared" si="50"/>
        <v/>
      </c>
      <c r="J209" s="65" t="str">
        <f t="shared" si="51"/>
        <v/>
      </c>
      <c r="K209" s="65" t="str">
        <f t="shared" si="52"/>
        <v/>
      </c>
      <c r="L209" s="65" t="str">
        <f t="shared" si="53"/>
        <v/>
      </c>
      <c r="M209" s="65">
        <f t="shared" si="54"/>
        <v>104.999993</v>
      </c>
      <c r="N209" s="65">
        <f t="shared" si="54"/>
        <v>94.972500000000025</v>
      </c>
      <c r="O209" s="65">
        <f t="shared" si="54"/>
        <v>104.99999300000002</v>
      </c>
      <c r="P209" s="65" t="str">
        <f t="shared" si="54"/>
        <v/>
      </c>
      <c r="Q209" s="65">
        <f t="shared" si="54"/>
        <v>104.97375000000001</v>
      </c>
      <c r="R209" s="65" t="str">
        <f t="shared" si="54"/>
        <v/>
      </c>
      <c r="S209" s="65" t="str">
        <f t="shared" si="54"/>
        <v/>
      </c>
      <c r="T209" s="79">
        <f t="shared" si="54"/>
        <v>122.44399999999999</v>
      </c>
      <c r="U209" s="65" t="str">
        <f t="shared" si="54"/>
        <v/>
      </c>
      <c r="V209" s="65">
        <f t="shared" si="54"/>
        <v>73.5</v>
      </c>
      <c r="W209" s="65">
        <f t="shared" si="54"/>
        <v>166.25</v>
      </c>
      <c r="X209" s="65">
        <f t="shared" si="54"/>
        <v>113.75</v>
      </c>
      <c r="Y209" s="65" t="str">
        <f t="shared" si="54"/>
        <v/>
      </c>
      <c r="Z209" s="47">
        <v>35</v>
      </c>
      <c r="AA209" s="47" t="str">
        <f t="shared" si="54"/>
        <v/>
      </c>
    </row>
    <row r="210" spans="2:27" x14ac:dyDescent="0.2">
      <c r="B210" s="24" t="s">
        <v>81</v>
      </c>
      <c r="C210" s="65">
        <f t="shared" ref="C210:AA210" si="55">IF(ROW(B210)-ROW(B$202)&gt;C$68,"",(ROW(B210)-ROW(B$202))*C$70*C$69)</f>
        <v>97.12</v>
      </c>
      <c r="D210" s="65">
        <f t="shared" si="55"/>
        <v>281.43</v>
      </c>
      <c r="E210" s="65">
        <f t="shared" si="55"/>
        <v>122.14000000000001</v>
      </c>
      <c r="F210" s="65">
        <f t="shared" si="55"/>
        <v>334.14000000000004</v>
      </c>
      <c r="G210" s="65">
        <f t="shared" si="55"/>
        <v>89.018000000000001</v>
      </c>
      <c r="H210" s="65">
        <f t="shared" si="55"/>
        <v>68.001999999999995</v>
      </c>
      <c r="I210" s="65" t="str">
        <f t="shared" si="50"/>
        <v/>
      </c>
      <c r="J210" s="65" t="str">
        <f t="shared" si="51"/>
        <v/>
      </c>
      <c r="K210" s="65" t="str">
        <f t="shared" si="52"/>
        <v/>
      </c>
      <c r="L210" s="65" t="str">
        <f t="shared" si="53"/>
        <v/>
      </c>
      <c r="M210" s="65">
        <f t="shared" si="55"/>
        <v>119.99999200000001</v>
      </c>
      <c r="N210" s="65">
        <f t="shared" si="55"/>
        <v>108.54000000000002</v>
      </c>
      <c r="O210" s="65">
        <f t="shared" si="55"/>
        <v>119.99999200000001</v>
      </c>
      <c r="P210" s="65" t="str">
        <f t="shared" si="55"/>
        <v/>
      </c>
      <c r="Q210" s="65">
        <f t="shared" si="55"/>
        <v>119.97000000000001</v>
      </c>
      <c r="R210" s="65" t="str">
        <f t="shared" si="55"/>
        <v/>
      </c>
      <c r="S210" s="65" t="str">
        <f t="shared" si="55"/>
        <v/>
      </c>
      <c r="T210" s="79">
        <f t="shared" si="55"/>
        <v>139.93600000000001</v>
      </c>
      <c r="U210" s="65" t="str">
        <f t="shared" si="55"/>
        <v/>
      </c>
      <c r="V210" s="65">
        <f t="shared" si="55"/>
        <v>84</v>
      </c>
      <c r="W210" s="65">
        <f t="shared" si="55"/>
        <v>190</v>
      </c>
      <c r="X210" s="65">
        <f t="shared" si="55"/>
        <v>130</v>
      </c>
      <c r="Y210" s="65" t="str">
        <f t="shared" si="55"/>
        <v/>
      </c>
      <c r="Z210" s="47">
        <v>40</v>
      </c>
      <c r="AA210" s="47" t="str">
        <f t="shared" si="55"/>
        <v/>
      </c>
    </row>
    <row r="211" spans="2:27" x14ac:dyDescent="0.2">
      <c r="B211" s="24" t="s">
        <v>82</v>
      </c>
      <c r="C211" s="65">
        <f t="shared" ref="C211:AA211" si="56">IF(ROW(B211)-ROW(B$202)&gt;C$68,"",(ROW(B211)-ROW(B$202))*C$70*C$69)</f>
        <v>109.26000000000002</v>
      </c>
      <c r="D211" s="65">
        <f t="shared" si="56"/>
        <v>316.60875000000004</v>
      </c>
      <c r="E211" s="65">
        <f t="shared" si="56"/>
        <v>137.4075</v>
      </c>
      <c r="F211" s="65">
        <f t="shared" si="56"/>
        <v>375.90750000000003</v>
      </c>
      <c r="G211" s="65">
        <f t="shared" si="56"/>
        <v>100.14525</v>
      </c>
      <c r="H211" s="65">
        <f t="shared" si="56"/>
        <v>76.502250000000004</v>
      </c>
      <c r="I211" s="65" t="str">
        <f t="shared" si="50"/>
        <v/>
      </c>
      <c r="J211" s="65" t="str">
        <f t="shared" si="51"/>
        <v/>
      </c>
      <c r="K211" s="65" t="str">
        <f t="shared" si="52"/>
        <v/>
      </c>
      <c r="L211" s="65" t="str">
        <f t="shared" si="53"/>
        <v/>
      </c>
      <c r="M211" s="65">
        <f t="shared" si="56"/>
        <v>134.99999099999999</v>
      </c>
      <c r="N211" s="65">
        <f t="shared" si="56"/>
        <v>122.10750000000002</v>
      </c>
      <c r="O211" s="65" t="str">
        <f t="shared" si="56"/>
        <v/>
      </c>
      <c r="P211" s="65" t="str">
        <f t="shared" si="56"/>
        <v/>
      </c>
      <c r="Q211" s="65" t="str">
        <f t="shared" si="56"/>
        <v/>
      </c>
      <c r="R211" s="65" t="str">
        <f t="shared" si="56"/>
        <v/>
      </c>
      <c r="S211" s="65" t="str">
        <f t="shared" si="56"/>
        <v/>
      </c>
      <c r="T211" s="79">
        <f t="shared" si="56"/>
        <v>157.428</v>
      </c>
      <c r="U211" s="65" t="str">
        <f t="shared" si="56"/>
        <v/>
      </c>
      <c r="V211" s="65">
        <f t="shared" si="56"/>
        <v>94.5</v>
      </c>
      <c r="W211" s="65">
        <f t="shared" si="56"/>
        <v>213.75</v>
      </c>
      <c r="X211" s="65">
        <f t="shared" si="56"/>
        <v>146.25</v>
      </c>
      <c r="Y211" s="65" t="str">
        <f t="shared" si="56"/>
        <v/>
      </c>
      <c r="Z211" s="47">
        <v>45</v>
      </c>
      <c r="AA211" s="47" t="str">
        <f t="shared" si="56"/>
        <v/>
      </c>
    </row>
    <row r="212" spans="2:27" x14ac:dyDescent="0.2">
      <c r="B212" s="24" t="s">
        <v>83</v>
      </c>
      <c r="C212" s="65">
        <f t="shared" ref="C212:AA212" si="57">IF(ROW(B212)-ROW(B$202)&gt;C$68,"",(ROW(B212)-ROW(B$202))*C$70*C$69)</f>
        <v>121.4</v>
      </c>
      <c r="D212" s="65">
        <f t="shared" si="57"/>
        <v>351.78750000000002</v>
      </c>
      <c r="E212" s="65">
        <f t="shared" si="57"/>
        <v>152.67500000000001</v>
      </c>
      <c r="F212" s="65">
        <f t="shared" si="57"/>
        <v>417.67500000000001</v>
      </c>
      <c r="G212" s="65">
        <f t="shared" si="57"/>
        <v>111.27249999999999</v>
      </c>
      <c r="H212" s="65">
        <f t="shared" si="57"/>
        <v>85.002499999999998</v>
      </c>
      <c r="I212" s="65" t="str">
        <f t="shared" si="50"/>
        <v/>
      </c>
      <c r="J212" s="65" t="str">
        <f t="shared" si="51"/>
        <v/>
      </c>
      <c r="K212" s="65" t="str">
        <f t="shared" si="52"/>
        <v/>
      </c>
      <c r="L212" s="65" t="str">
        <f t="shared" si="53"/>
        <v/>
      </c>
      <c r="M212" s="65">
        <f t="shared" si="57"/>
        <v>149.99999</v>
      </c>
      <c r="N212" s="65">
        <f t="shared" si="57"/>
        <v>135.67500000000001</v>
      </c>
      <c r="O212" s="65" t="str">
        <f t="shared" si="57"/>
        <v/>
      </c>
      <c r="P212" s="65" t="str">
        <f t="shared" si="57"/>
        <v/>
      </c>
      <c r="Q212" s="65" t="str">
        <f t="shared" si="57"/>
        <v/>
      </c>
      <c r="R212" s="65" t="str">
        <f t="shared" si="57"/>
        <v/>
      </c>
      <c r="S212" s="65" t="str">
        <f t="shared" si="57"/>
        <v/>
      </c>
      <c r="T212" s="79">
        <f t="shared" si="57"/>
        <v>174.92</v>
      </c>
      <c r="U212" s="65" t="str">
        <f t="shared" si="57"/>
        <v/>
      </c>
      <c r="V212" s="65">
        <f t="shared" si="57"/>
        <v>105</v>
      </c>
      <c r="W212" s="65">
        <f t="shared" si="57"/>
        <v>237.5</v>
      </c>
      <c r="X212" s="65">
        <f t="shared" si="57"/>
        <v>162.5</v>
      </c>
      <c r="Y212" s="65" t="str">
        <f t="shared" si="57"/>
        <v/>
      </c>
      <c r="Z212" s="47">
        <v>50</v>
      </c>
      <c r="AA212" s="47" t="str">
        <f t="shared" si="57"/>
        <v/>
      </c>
    </row>
    <row r="213" spans="2:27" x14ac:dyDescent="0.2">
      <c r="B213" s="24" t="s">
        <v>84</v>
      </c>
      <c r="C213" s="65">
        <f t="shared" ref="C213:AA213" si="58">IF(ROW(B213)-ROW(B$202)&gt;C$68,"",(ROW(B213)-ROW(B$202))*C$70*C$69)</f>
        <v>133.54000000000002</v>
      </c>
      <c r="D213" s="65">
        <f t="shared" si="58"/>
        <v>386.96625000000006</v>
      </c>
      <c r="E213" s="65">
        <f t="shared" si="58"/>
        <v>167.94250000000002</v>
      </c>
      <c r="F213" s="65">
        <f t="shared" si="58"/>
        <v>459.44250000000005</v>
      </c>
      <c r="G213" s="65">
        <f t="shared" si="58"/>
        <v>122.39975</v>
      </c>
      <c r="H213" s="65">
        <f>IF(ROW(G213)-ROW(G$202)&gt;H$68,"",(ROW(G213)-ROW(G$202))*H$70*H$69)</f>
        <v>93.502749999999992</v>
      </c>
      <c r="I213" s="65" t="str">
        <f t="shared" si="58"/>
        <v/>
      </c>
      <c r="J213" s="65" t="str">
        <f t="shared" si="58"/>
        <v/>
      </c>
      <c r="K213" s="65" t="str">
        <f t="shared" si="58"/>
        <v/>
      </c>
      <c r="L213" s="65" t="str">
        <f t="shared" si="58"/>
        <v/>
      </c>
      <c r="M213" s="65" t="str">
        <f t="shared" si="58"/>
        <v/>
      </c>
      <c r="N213" s="65">
        <f t="shared" si="58"/>
        <v>149.24250000000004</v>
      </c>
      <c r="O213" s="65" t="str">
        <f t="shared" si="58"/>
        <v/>
      </c>
      <c r="P213" s="65" t="str">
        <f t="shared" si="58"/>
        <v/>
      </c>
      <c r="Q213" s="65" t="str">
        <f t="shared" si="58"/>
        <v/>
      </c>
      <c r="R213" s="65" t="str">
        <f t="shared" si="58"/>
        <v/>
      </c>
      <c r="S213" s="65" t="str">
        <f t="shared" si="58"/>
        <v/>
      </c>
      <c r="T213" s="79">
        <f t="shared" si="58"/>
        <v>192.41200000000001</v>
      </c>
      <c r="U213" s="65" t="str">
        <f t="shared" si="58"/>
        <v/>
      </c>
      <c r="V213" s="65">
        <f t="shared" si="58"/>
        <v>115.5</v>
      </c>
      <c r="W213" s="65">
        <f t="shared" si="58"/>
        <v>261.25</v>
      </c>
      <c r="X213" s="65">
        <f t="shared" si="58"/>
        <v>178.75</v>
      </c>
      <c r="Y213" s="65" t="str">
        <f t="shared" si="58"/>
        <v/>
      </c>
      <c r="Z213" s="47">
        <v>55</v>
      </c>
      <c r="AA213" s="47" t="str">
        <f t="shared" si="58"/>
        <v/>
      </c>
    </row>
    <row r="214" spans="2:27" x14ac:dyDescent="0.2">
      <c r="B214" s="24" t="s">
        <v>85</v>
      </c>
      <c r="C214" s="65">
        <f t="shared" ref="C214:AA214" si="59">IF(ROW(B214)-ROW(B$202)&gt;C$68,"",(ROW(B214)-ROW(B$202))*C$70*C$69)</f>
        <v>145.68000000000004</v>
      </c>
      <c r="D214" s="65">
        <f t="shared" si="59"/>
        <v>422.1450000000001</v>
      </c>
      <c r="E214" s="65">
        <f t="shared" si="59"/>
        <v>183.21000000000004</v>
      </c>
      <c r="F214" s="65">
        <f t="shared" si="59"/>
        <v>501.21000000000004</v>
      </c>
      <c r="G214" s="65">
        <f t="shared" si="59"/>
        <v>133.52700000000002</v>
      </c>
      <c r="H214" s="65">
        <f t="shared" si="59"/>
        <v>102.003</v>
      </c>
      <c r="I214" s="65" t="str">
        <f t="shared" si="59"/>
        <v/>
      </c>
      <c r="J214" s="65" t="str">
        <f t="shared" si="59"/>
        <v/>
      </c>
      <c r="K214" s="65" t="str">
        <f t="shared" si="59"/>
        <v/>
      </c>
      <c r="L214" s="65" t="str">
        <f t="shared" si="59"/>
        <v/>
      </c>
      <c r="M214" s="65" t="str">
        <f t="shared" si="59"/>
        <v/>
      </c>
      <c r="N214" s="65">
        <f t="shared" si="59"/>
        <v>162.81000000000003</v>
      </c>
      <c r="O214" s="65" t="str">
        <f t="shared" si="59"/>
        <v/>
      </c>
      <c r="P214" s="65" t="str">
        <f t="shared" si="59"/>
        <v/>
      </c>
      <c r="Q214" s="65" t="str">
        <f t="shared" si="59"/>
        <v/>
      </c>
      <c r="R214" s="65" t="str">
        <f t="shared" si="59"/>
        <v/>
      </c>
      <c r="S214" s="65" t="str">
        <f t="shared" si="59"/>
        <v/>
      </c>
      <c r="T214" s="79">
        <f t="shared" si="59"/>
        <v>209.904</v>
      </c>
      <c r="U214" s="65" t="str">
        <f t="shared" si="59"/>
        <v/>
      </c>
      <c r="V214" s="65">
        <f t="shared" si="59"/>
        <v>126</v>
      </c>
      <c r="W214" s="65">
        <f t="shared" si="59"/>
        <v>285</v>
      </c>
      <c r="X214" s="65">
        <f t="shared" si="59"/>
        <v>195</v>
      </c>
      <c r="Y214" s="65" t="str">
        <f t="shared" si="59"/>
        <v/>
      </c>
      <c r="Z214" s="47">
        <v>60</v>
      </c>
      <c r="AA214" s="47" t="str">
        <f t="shared" si="59"/>
        <v/>
      </c>
    </row>
    <row r="215" spans="2:27" x14ac:dyDescent="0.2">
      <c r="B215" s="24" t="s">
        <v>86</v>
      </c>
      <c r="C215" s="65">
        <f t="shared" ref="C215:AA215" si="60">IF(ROW(B215)-ROW(B$202)&gt;C$68,"",(ROW(B215)-ROW(B$202))*C$70*C$69)</f>
        <v>157.82000000000002</v>
      </c>
      <c r="D215" s="65">
        <f t="shared" si="60"/>
        <v>457.32375000000002</v>
      </c>
      <c r="E215" s="65">
        <f t="shared" si="60"/>
        <v>198.47750000000002</v>
      </c>
      <c r="F215" s="65">
        <f t="shared" si="60"/>
        <v>542.97750000000008</v>
      </c>
      <c r="G215" s="65">
        <f t="shared" si="60"/>
        <v>144.65425000000002</v>
      </c>
      <c r="H215" s="65">
        <f t="shared" si="60"/>
        <v>110.50325000000001</v>
      </c>
      <c r="I215" s="65" t="str">
        <f t="shared" si="60"/>
        <v/>
      </c>
      <c r="J215" s="65" t="str">
        <f t="shared" si="60"/>
        <v/>
      </c>
      <c r="K215" s="65" t="str">
        <f t="shared" si="60"/>
        <v/>
      </c>
      <c r="L215" s="65" t="str">
        <f t="shared" si="60"/>
        <v/>
      </c>
      <c r="M215" s="65" t="str">
        <f t="shared" si="60"/>
        <v/>
      </c>
      <c r="N215" s="65">
        <f t="shared" si="60"/>
        <v>176.37750000000003</v>
      </c>
      <c r="O215" s="65" t="str">
        <f t="shared" si="60"/>
        <v/>
      </c>
      <c r="P215" s="65" t="str">
        <f t="shared" si="60"/>
        <v/>
      </c>
      <c r="Q215" s="65" t="str">
        <f t="shared" si="60"/>
        <v/>
      </c>
      <c r="R215" s="65" t="str">
        <f t="shared" si="60"/>
        <v/>
      </c>
      <c r="S215" s="65" t="str">
        <f t="shared" si="60"/>
        <v/>
      </c>
      <c r="T215" s="79">
        <f t="shared" si="60"/>
        <v>227.39600000000002</v>
      </c>
      <c r="U215" s="65" t="str">
        <f t="shared" si="60"/>
        <v/>
      </c>
      <c r="V215" s="65">
        <f t="shared" si="60"/>
        <v>136.5</v>
      </c>
      <c r="W215" s="65">
        <f t="shared" si="60"/>
        <v>308.75</v>
      </c>
      <c r="X215" s="65">
        <f t="shared" si="60"/>
        <v>211.25</v>
      </c>
      <c r="Y215" s="65" t="str">
        <f t="shared" si="60"/>
        <v/>
      </c>
      <c r="Z215" s="47">
        <v>65</v>
      </c>
      <c r="AA215" s="47" t="str">
        <f t="shared" si="60"/>
        <v/>
      </c>
    </row>
    <row r="216" spans="2:27" x14ac:dyDescent="0.2">
      <c r="B216" s="24" t="s">
        <v>87</v>
      </c>
      <c r="C216" s="65">
        <f t="shared" ref="C216:AA216" si="61">IF(ROW(B216)-ROW(B$202)&gt;C$68,"",(ROW(B216)-ROW(B$202))*C$70*C$69)</f>
        <v>169.96000000000004</v>
      </c>
      <c r="D216" s="65">
        <f t="shared" si="61"/>
        <v>492.50250000000005</v>
      </c>
      <c r="E216" s="65">
        <f t="shared" si="61"/>
        <v>213.74500000000003</v>
      </c>
      <c r="F216" s="65">
        <f t="shared" si="61"/>
        <v>584.745</v>
      </c>
      <c r="G216" s="65">
        <f t="shared" si="61"/>
        <v>155.78149999999999</v>
      </c>
      <c r="H216" s="65">
        <f t="shared" si="61"/>
        <v>119.00349999999999</v>
      </c>
      <c r="I216" s="65" t="str">
        <f t="shared" si="61"/>
        <v/>
      </c>
      <c r="J216" s="65" t="str">
        <f t="shared" si="61"/>
        <v/>
      </c>
      <c r="K216" s="65" t="str">
        <f t="shared" si="61"/>
        <v/>
      </c>
      <c r="L216" s="65" t="str">
        <f t="shared" si="61"/>
        <v/>
      </c>
      <c r="M216" s="65" t="str">
        <f t="shared" si="61"/>
        <v/>
      </c>
      <c r="N216" s="65">
        <f t="shared" si="61"/>
        <v>189.94500000000005</v>
      </c>
      <c r="O216" s="65" t="str">
        <f t="shared" si="61"/>
        <v/>
      </c>
      <c r="P216" s="65" t="str">
        <f t="shared" si="61"/>
        <v/>
      </c>
      <c r="Q216" s="65" t="str">
        <f t="shared" si="61"/>
        <v/>
      </c>
      <c r="R216" s="65" t="str">
        <f t="shared" si="61"/>
        <v/>
      </c>
      <c r="S216" s="65" t="str">
        <f t="shared" si="61"/>
        <v/>
      </c>
      <c r="T216" s="79">
        <f t="shared" si="61"/>
        <v>244.88799999999998</v>
      </c>
      <c r="U216" s="65" t="str">
        <f t="shared" si="61"/>
        <v/>
      </c>
      <c r="V216" s="65">
        <f t="shared" si="61"/>
        <v>147</v>
      </c>
      <c r="W216" s="65">
        <f t="shared" si="61"/>
        <v>332.5</v>
      </c>
      <c r="X216" s="65">
        <f t="shared" si="61"/>
        <v>227.5</v>
      </c>
      <c r="Y216" s="65" t="str">
        <f t="shared" si="61"/>
        <v/>
      </c>
      <c r="Z216" s="47">
        <v>70</v>
      </c>
      <c r="AA216" s="47" t="str">
        <f t="shared" si="61"/>
        <v/>
      </c>
    </row>
    <row r="217" spans="2:27" x14ac:dyDescent="0.2">
      <c r="B217" s="24" t="s">
        <v>88</v>
      </c>
      <c r="C217" s="65">
        <f t="shared" ref="C217:AA217" si="62">IF(ROW(B217)-ROW(B$202)&gt;C$68,"",(ROW(B217)-ROW(B$202))*C$70*C$69)</f>
        <v>182.10000000000002</v>
      </c>
      <c r="D217" s="65">
        <f t="shared" si="62"/>
        <v>527.68124999999998</v>
      </c>
      <c r="E217" s="65">
        <f t="shared" si="62"/>
        <v>229.01250000000002</v>
      </c>
      <c r="F217" s="65">
        <f t="shared" si="62"/>
        <v>626.51250000000005</v>
      </c>
      <c r="G217" s="65">
        <f t="shared" si="62"/>
        <v>166.90875</v>
      </c>
      <c r="H217" s="65">
        <f t="shared" si="62"/>
        <v>127.50375</v>
      </c>
      <c r="I217" s="65" t="str">
        <f t="shared" si="62"/>
        <v/>
      </c>
      <c r="J217" s="65" t="str">
        <f t="shared" si="62"/>
        <v/>
      </c>
      <c r="K217" s="65" t="str">
        <f t="shared" si="62"/>
        <v/>
      </c>
      <c r="L217" s="65" t="str">
        <f t="shared" si="62"/>
        <v/>
      </c>
      <c r="M217" s="65" t="str">
        <f t="shared" si="62"/>
        <v/>
      </c>
      <c r="N217" s="65">
        <f t="shared" si="62"/>
        <v>203.51250000000005</v>
      </c>
      <c r="O217" s="65" t="str">
        <f t="shared" si="62"/>
        <v/>
      </c>
      <c r="P217" s="65" t="str">
        <f t="shared" si="62"/>
        <v/>
      </c>
      <c r="Q217" s="65" t="str">
        <f t="shared" si="62"/>
        <v/>
      </c>
      <c r="R217" s="65" t="str">
        <f t="shared" si="62"/>
        <v/>
      </c>
      <c r="S217" s="65" t="str">
        <f t="shared" si="62"/>
        <v/>
      </c>
      <c r="T217" s="79">
        <f t="shared" si="62"/>
        <v>262.38</v>
      </c>
      <c r="U217" s="65" t="str">
        <f t="shared" si="62"/>
        <v/>
      </c>
      <c r="V217" s="65">
        <f t="shared" si="62"/>
        <v>157.5</v>
      </c>
      <c r="W217" s="65">
        <f t="shared" si="62"/>
        <v>356.25</v>
      </c>
      <c r="X217" s="65">
        <f t="shared" si="62"/>
        <v>243.75</v>
      </c>
      <c r="Y217" s="65" t="str">
        <f t="shared" si="62"/>
        <v/>
      </c>
      <c r="Z217" s="47">
        <v>75</v>
      </c>
      <c r="AA217" s="47" t="str">
        <f t="shared" si="62"/>
        <v/>
      </c>
    </row>
    <row r="218" spans="2:27" x14ac:dyDescent="0.2">
      <c r="B218" s="24" t="s">
        <v>89</v>
      </c>
      <c r="C218" s="65">
        <f t="shared" ref="C218:AA218" si="63">IF(ROW(B218)-ROW(B$202)&gt;C$68,"",(ROW(B218)-ROW(B$202))*C$70*C$69)</f>
        <v>194.24</v>
      </c>
      <c r="D218" s="65">
        <f t="shared" si="63"/>
        <v>562.86</v>
      </c>
      <c r="E218" s="65">
        <f t="shared" si="63"/>
        <v>244.28000000000003</v>
      </c>
      <c r="F218" s="65">
        <f t="shared" si="63"/>
        <v>668.28000000000009</v>
      </c>
      <c r="G218" s="65">
        <f t="shared" si="63"/>
        <v>178.036</v>
      </c>
      <c r="H218" s="65">
        <f t="shared" si="63"/>
        <v>136.00399999999999</v>
      </c>
      <c r="I218" s="65" t="str">
        <f t="shared" si="63"/>
        <v/>
      </c>
      <c r="J218" s="65" t="str">
        <f t="shared" si="63"/>
        <v/>
      </c>
      <c r="K218" s="65" t="str">
        <f t="shared" si="63"/>
        <v/>
      </c>
      <c r="L218" s="65" t="str">
        <f t="shared" si="63"/>
        <v/>
      </c>
      <c r="M218" s="65" t="str">
        <f t="shared" si="63"/>
        <v/>
      </c>
      <c r="N218" s="65">
        <f t="shared" si="63"/>
        <v>217.08000000000004</v>
      </c>
      <c r="O218" s="65" t="str">
        <f t="shared" si="63"/>
        <v/>
      </c>
      <c r="P218" s="65" t="str">
        <f t="shared" si="63"/>
        <v/>
      </c>
      <c r="Q218" s="65" t="str">
        <f t="shared" si="63"/>
        <v/>
      </c>
      <c r="R218" s="65" t="str">
        <f t="shared" si="63"/>
        <v/>
      </c>
      <c r="S218" s="65" t="str">
        <f t="shared" si="63"/>
        <v/>
      </c>
      <c r="T218" s="79">
        <f t="shared" si="63"/>
        <v>279.87200000000001</v>
      </c>
      <c r="U218" s="65" t="str">
        <f t="shared" si="63"/>
        <v/>
      </c>
      <c r="V218" s="65">
        <f t="shared" si="63"/>
        <v>168</v>
      </c>
      <c r="W218" s="65">
        <f t="shared" si="63"/>
        <v>380</v>
      </c>
      <c r="X218" s="65">
        <f t="shared" si="63"/>
        <v>260</v>
      </c>
      <c r="Y218" s="65" t="str">
        <f t="shared" si="63"/>
        <v/>
      </c>
      <c r="Z218" s="47">
        <v>80</v>
      </c>
      <c r="AA218" s="47" t="str">
        <f t="shared" si="63"/>
        <v/>
      </c>
    </row>
    <row r="219" spans="2:27" x14ac:dyDescent="0.2">
      <c r="B219" s="24" t="s">
        <v>90</v>
      </c>
      <c r="C219" s="65">
        <f t="shared" ref="C219:AA219" si="64">IF(ROW(B219)-ROW(B$202)&gt;C$68,"",(ROW(B219)-ROW(B$202))*C$70*C$69)</f>
        <v>206.38000000000002</v>
      </c>
      <c r="D219" s="65">
        <f t="shared" si="64"/>
        <v>598.03875000000005</v>
      </c>
      <c r="E219" s="65">
        <f t="shared" si="64"/>
        <v>259.54750000000007</v>
      </c>
      <c r="F219" s="65">
        <f t="shared" si="64"/>
        <v>710.04750000000013</v>
      </c>
      <c r="G219" s="65">
        <f t="shared" si="64"/>
        <v>189.16325000000001</v>
      </c>
      <c r="H219" s="65">
        <f t="shared" si="64"/>
        <v>144.50425000000001</v>
      </c>
      <c r="I219" s="65" t="str">
        <f t="shared" si="64"/>
        <v/>
      </c>
      <c r="J219" s="65" t="str">
        <f t="shared" si="64"/>
        <v/>
      </c>
      <c r="K219" s="65" t="str">
        <f t="shared" si="64"/>
        <v/>
      </c>
      <c r="L219" s="65" t="str">
        <f t="shared" si="64"/>
        <v/>
      </c>
      <c r="M219" s="65" t="str">
        <f t="shared" si="64"/>
        <v/>
      </c>
      <c r="N219" s="65">
        <f t="shared" si="64"/>
        <v>230.64750000000004</v>
      </c>
      <c r="O219" s="65" t="str">
        <f t="shared" si="64"/>
        <v/>
      </c>
      <c r="P219" s="65" t="str">
        <f t="shared" si="64"/>
        <v/>
      </c>
      <c r="Q219" s="65" t="str">
        <f t="shared" si="64"/>
        <v/>
      </c>
      <c r="R219" s="65" t="str">
        <f t="shared" si="64"/>
        <v/>
      </c>
      <c r="S219" s="65" t="str">
        <f t="shared" si="64"/>
        <v/>
      </c>
      <c r="T219" s="79">
        <f t="shared" si="64"/>
        <v>297.36399999999998</v>
      </c>
      <c r="U219" s="65" t="str">
        <f t="shared" si="64"/>
        <v/>
      </c>
      <c r="V219" s="65">
        <f t="shared" si="64"/>
        <v>178.5</v>
      </c>
      <c r="W219" s="65">
        <f t="shared" si="64"/>
        <v>403.75</v>
      </c>
      <c r="X219" s="65">
        <f t="shared" si="64"/>
        <v>276.25</v>
      </c>
      <c r="Y219" s="65" t="str">
        <f t="shared" si="64"/>
        <v/>
      </c>
      <c r="Z219" s="47">
        <v>85</v>
      </c>
      <c r="AA219" s="47" t="str">
        <f t="shared" si="64"/>
        <v/>
      </c>
    </row>
    <row r="220" spans="2:27" x14ac:dyDescent="0.2">
      <c r="B220" s="24" t="s">
        <v>91</v>
      </c>
      <c r="C220" s="65">
        <f t="shared" ref="C220:AA220" si="65">IF(ROW(B220)-ROW(B$202)&gt;C$68,"",(ROW(B220)-ROW(B$202))*C$70*C$69)</f>
        <v>218.52000000000004</v>
      </c>
      <c r="D220" s="65">
        <f t="shared" si="65"/>
        <v>633.21750000000009</v>
      </c>
      <c r="E220" s="65">
        <f t="shared" si="65"/>
        <v>274.815</v>
      </c>
      <c r="F220" s="65">
        <f t="shared" si="65"/>
        <v>751.81500000000005</v>
      </c>
      <c r="G220" s="65">
        <f t="shared" si="65"/>
        <v>200.29050000000001</v>
      </c>
      <c r="H220" s="65">
        <f t="shared" si="65"/>
        <v>153.00450000000001</v>
      </c>
      <c r="I220" s="65" t="str">
        <f t="shared" si="65"/>
        <v/>
      </c>
      <c r="J220" s="65" t="str">
        <f t="shared" si="65"/>
        <v/>
      </c>
      <c r="K220" s="65" t="str">
        <f t="shared" si="65"/>
        <v/>
      </c>
      <c r="L220" s="65" t="str">
        <f t="shared" si="65"/>
        <v/>
      </c>
      <c r="M220" s="65" t="str">
        <f t="shared" si="65"/>
        <v/>
      </c>
      <c r="N220" s="65">
        <f t="shared" si="65"/>
        <v>244.21500000000003</v>
      </c>
      <c r="O220" s="65" t="str">
        <f t="shared" si="65"/>
        <v/>
      </c>
      <c r="P220" s="65" t="str">
        <f t="shared" si="65"/>
        <v/>
      </c>
      <c r="Q220" s="65" t="str">
        <f t="shared" si="65"/>
        <v/>
      </c>
      <c r="R220" s="65" t="str">
        <f t="shared" si="65"/>
        <v/>
      </c>
      <c r="S220" s="65" t="str">
        <f t="shared" si="65"/>
        <v/>
      </c>
      <c r="T220" s="79">
        <f t="shared" si="65"/>
        <v>314.85599999999999</v>
      </c>
      <c r="U220" s="65" t="str">
        <f t="shared" si="65"/>
        <v/>
      </c>
      <c r="V220" s="65">
        <f t="shared" si="65"/>
        <v>189</v>
      </c>
      <c r="W220" s="65">
        <f t="shared" si="65"/>
        <v>427.5</v>
      </c>
      <c r="X220" s="65">
        <f t="shared" si="65"/>
        <v>292.5</v>
      </c>
      <c r="Y220" s="65" t="str">
        <f t="shared" si="65"/>
        <v/>
      </c>
      <c r="Z220" s="47">
        <v>90</v>
      </c>
      <c r="AA220" s="47" t="str">
        <f t="shared" si="65"/>
        <v/>
      </c>
    </row>
    <row r="221" spans="2:27" x14ac:dyDescent="0.2">
      <c r="B221" s="24" t="s">
        <v>92</v>
      </c>
      <c r="C221" s="65">
        <f t="shared" ref="C221:AA221" si="66">IF(ROW(B221)-ROW(B$202)&gt;C$68,"",(ROW(B221)-ROW(B$202))*C$70*C$69)</f>
        <v>230.66</v>
      </c>
      <c r="D221" s="65">
        <f t="shared" si="66"/>
        <v>668.39625000000012</v>
      </c>
      <c r="E221" s="65">
        <f t="shared" si="66"/>
        <v>290.08250000000004</v>
      </c>
      <c r="F221" s="65">
        <f t="shared" si="66"/>
        <v>793.58249999999998</v>
      </c>
      <c r="G221" s="65">
        <f t="shared" si="66"/>
        <v>211.41774999999998</v>
      </c>
      <c r="H221" s="65">
        <f t="shared" si="66"/>
        <v>161.50475</v>
      </c>
      <c r="I221" s="65" t="str">
        <f t="shared" si="66"/>
        <v/>
      </c>
      <c r="J221" s="65" t="str">
        <f t="shared" si="66"/>
        <v/>
      </c>
      <c r="K221" s="65" t="str">
        <f t="shared" si="66"/>
        <v/>
      </c>
      <c r="L221" s="65" t="str">
        <f t="shared" si="66"/>
        <v/>
      </c>
      <c r="M221" s="65" t="str">
        <f t="shared" si="66"/>
        <v/>
      </c>
      <c r="N221" s="65">
        <f t="shared" si="66"/>
        <v>257.78250000000003</v>
      </c>
      <c r="O221" s="65" t="str">
        <f t="shared" si="66"/>
        <v/>
      </c>
      <c r="P221" s="65" t="str">
        <f t="shared" si="66"/>
        <v/>
      </c>
      <c r="Q221" s="65" t="str">
        <f t="shared" si="66"/>
        <v/>
      </c>
      <c r="R221" s="65" t="str">
        <f t="shared" si="66"/>
        <v/>
      </c>
      <c r="S221" s="65" t="str">
        <f t="shared" si="66"/>
        <v/>
      </c>
      <c r="T221" s="79">
        <f t="shared" si="66"/>
        <v>332.34799999999996</v>
      </c>
      <c r="U221" s="65" t="str">
        <f t="shared" si="66"/>
        <v/>
      </c>
      <c r="V221" s="65">
        <f t="shared" si="66"/>
        <v>199.5</v>
      </c>
      <c r="W221" s="65">
        <f t="shared" si="66"/>
        <v>451.25</v>
      </c>
      <c r="X221" s="65">
        <f t="shared" si="66"/>
        <v>308.75</v>
      </c>
      <c r="Y221" s="65" t="str">
        <f t="shared" si="66"/>
        <v/>
      </c>
      <c r="Z221" s="47">
        <v>95</v>
      </c>
      <c r="AA221" s="47" t="str">
        <f t="shared" si="66"/>
        <v/>
      </c>
    </row>
    <row r="222" spans="2:27" x14ac:dyDescent="0.2">
      <c r="B222" s="24" t="s">
        <v>93</v>
      </c>
      <c r="C222" s="65">
        <f t="shared" ref="C222:AA222" si="67">IF(ROW(B222)-ROW(B$202)&gt;C$68,"",(ROW(B222)-ROW(B$202))*C$70*C$69)</f>
        <v>242.8</v>
      </c>
      <c r="D222" s="65">
        <f t="shared" si="67"/>
        <v>703.57500000000005</v>
      </c>
      <c r="E222" s="65">
        <f t="shared" si="67"/>
        <v>305.35000000000002</v>
      </c>
      <c r="F222" s="65">
        <f t="shared" si="67"/>
        <v>835.35</v>
      </c>
      <c r="G222" s="65">
        <f t="shared" si="67"/>
        <v>222.54499999999999</v>
      </c>
      <c r="H222" s="65">
        <f t="shared" si="67"/>
        <v>170.005</v>
      </c>
      <c r="I222" s="65" t="str">
        <f t="shared" si="67"/>
        <v/>
      </c>
      <c r="J222" s="65" t="str">
        <f t="shared" si="67"/>
        <v/>
      </c>
      <c r="K222" s="65" t="str">
        <f t="shared" si="67"/>
        <v/>
      </c>
      <c r="L222" s="65" t="str">
        <f t="shared" si="67"/>
        <v/>
      </c>
      <c r="M222" s="65" t="str">
        <f t="shared" si="67"/>
        <v/>
      </c>
      <c r="N222" s="65">
        <f t="shared" si="67"/>
        <v>271.35000000000002</v>
      </c>
      <c r="O222" s="65" t="str">
        <f t="shared" si="67"/>
        <v/>
      </c>
      <c r="P222" s="65" t="str">
        <f t="shared" si="67"/>
        <v/>
      </c>
      <c r="Q222" s="65" t="str">
        <f t="shared" si="67"/>
        <v/>
      </c>
      <c r="R222" s="65" t="str">
        <f t="shared" si="67"/>
        <v/>
      </c>
      <c r="S222" s="65" t="str">
        <f t="shared" si="67"/>
        <v/>
      </c>
      <c r="T222" s="79">
        <f t="shared" si="67"/>
        <v>349.84</v>
      </c>
      <c r="U222" s="65" t="str">
        <f t="shared" si="67"/>
        <v/>
      </c>
      <c r="V222" s="65">
        <f t="shared" si="67"/>
        <v>210</v>
      </c>
      <c r="W222" s="65">
        <f t="shared" si="67"/>
        <v>475</v>
      </c>
      <c r="X222" s="65">
        <f t="shared" si="67"/>
        <v>325</v>
      </c>
      <c r="Y222" s="65" t="str">
        <f t="shared" si="67"/>
        <v/>
      </c>
      <c r="Z222" s="47">
        <v>100</v>
      </c>
      <c r="AA222" s="47" t="str">
        <f t="shared" si="67"/>
        <v/>
      </c>
    </row>
    <row r="225" spans="11:11" x14ac:dyDescent="0.2">
      <c r="K225" s="68"/>
    </row>
  </sheetData>
  <mergeCells count="2">
    <mergeCell ref="B24:J25"/>
    <mergeCell ref="B27:F30"/>
  </mergeCells>
  <phoneticPr fontId="0" type="noConversion"/>
  <dataValidations count="2">
    <dataValidation type="list" allowBlank="1" showInputMessage="1" showErrorMessage="1" sqref="C20">
      <formula1>$CA$1:$CA$24</formula1>
    </dataValidation>
    <dataValidation type="list" allowBlank="1" showInputMessage="1" showErrorMessage="1" sqref="C15">
      <formula1>$C$158:$S$158</formula1>
    </dataValidation>
  </dataValidations>
  <pageMargins left="0.75" right="0.75" top="1" bottom="1" header="0.5" footer="0.5"/>
  <pageSetup paperSize="9" scale="85" fitToWidth="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SingleASEP">
                <anchor moveWithCells="1" sizeWithCells="1">
                  <from>
                    <xdr:col>3</xdr:col>
                    <xdr:colOff>409575</xdr:colOff>
                    <xdr:row>17</xdr:row>
                    <xdr:rowOff>123825</xdr:rowOff>
                  </from>
                  <to>
                    <xdr:col>5</xdr:col>
                    <xdr:colOff>257175</xdr:colOff>
                    <xdr:row>20</xdr:row>
                    <xdr:rowOff>19050</xdr:rowOff>
                  </to>
                </anchor>
              </controlPr>
            </control>
          </mc:Choice>
        </mc:AlternateContent>
        <mc:AlternateContent xmlns:mc="http://schemas.openxmlformats.org/markup-compatibility/2006">
          <mc:Choice Requires="x14">
            <control shapeId="1031" r:id="rId5" name="Button 7">
              <controlPr defaultSize="0" print="0" autoFill="0" autoPict="0" macro="[0]!CallFinal">
                <anchor moveWithCells="1" sizeWithCells="1">
                  <from>
                    <xdr:col>3</xdr:col>
                    <xdr:colOff>428625</xdr:colOff>
                    <xdr:row>13</xdr:row>
                    <xdr:rowOff>66675</xdr:rowOff>
                  </from>
                  <to>
                    <xdr:col>5</xdr:col>
                    <xdr:colOff>276225</xdr:colOff>
                    <xdr:row>16</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S706"/>
  <sheetViews>
    <sheetView showGridLines="0" topLeftCell="A513" zoomScale="75" workbookViewId="0">
      <selection activeCell="F490" sqref="F490:Y510"/>
    </sheetView>
  </sheetViews>
  <sheetFormatPr defaultColWidth="9.140625" defaultRowHeight="12.75" x14ac:dyDescent="0.2"/>
  <cols>
    <col min="1" max="1" width="24.5703125" customWidth="1"/>
    <col min="2" max="2" width="7.42578125" customWidth="1"/>
    <col min="6" max="7" width="9.85546875" bestFit="1" customWidth="1"/>
    <col min="10" max="11" width="9.85546875" bestFit="1" customWidth="1"/>
    <col min="14" max="15" width="9.85546875" bestFit="1" customWidth="1"/>
    <col min="18" max="19" width="9.85546875" bestFit="1" customWidth="1"/>
    <col min="22" max="23" width="9.85546875" bestFit="1" customWidth="1"/>
    <col min="26" max="27" width="9.85546875" bestFit="1" customWidth="1"/>
    <col min="30" max="31" width="9.85546875" bestFit="1" customWidth="1"/>
    <col min="34" max="35" width="9.85546875" bestFit="1" customWidth="1"/>
    <col min="38" max="39" width="9.85546875" bestFit="1" customWidth="1"/>
    <col min="42" max="43" width="9.85546875" bestFit="1" customWidth="1"/>
    <col min="46" max="47" width="9.85546875" bestFit="1" customWidth="1"/>
    <col min="50" max="51" width="9.85546875" bestFit="1" customWidth="1"/>
    <col min="54" max="55" width="9.85546875" bestFit="1" customWidth="1"/>
    <col min="58" max="58" width="9.85546875" bestFit="1" customWidth="1"/>
    <col min="59" max="59" width="9.42578125" bestFit="1" customWidth="1"/>
    <col min="62" max="62" width="9.85546875" bestFit="1" customWidth="1"/>
  </cols>
  <sheetData>
    <row r="1" spans="1:62" ht="26.25" x14ac:dyDescent="0.4">
      <c r="A1" s="25" t="s">
        <v>45</v>
      </c>
    </row>
    <row r="3" spans="1:62" x14ac:dyDescent="0.2">
      <c r="A3" s="21" t="s">
        <v>25</v>
      </c>
      <c r="B3" s="37" t="s">
        <v>103</v>
      </c>
    </row>
    <row r="8" spans="1:62" s="8" customFormat="1" ht="15" x14ac:dyDescent="0.2">
      <c r="A8" s="22" t="s">
        <v>4</v>
      </c>
      <c r="B8" s="17"/>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row>
    <row r="9" spans="1:62" s="8" customFormat="1" x14ac:dyDescent="0.2">
      <c r="B9" s="17"/>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row>
    <row r="10" spans="1:62" s="8" customFormat="1" x14ac:dyDescent="0.2">
      <c r="A10" s="8" t="s">
        <v>17</v>
      </c>
      <c r="B10" s="17"/>
      <c r="C10" s="31">
        <f>First_quarter</f>
        <v>43739</v>
      </c>
      <c r="D10" s="31">
        <f t="shared" ref="D10" si="0">DATE(YEAR(C11),MONTH(C11)+1,1)</f>
        <v>43831</v>
      </c>
      <c r="E10" s="31">
        <f t="shared" ref="E10" si="1">DATE(YEAR(D11),MONTH(D11)+1,1)</f>
        <v>43922</v>
      </c>
      <c r="F10" s="31">
        <f t="shared" ref="F10" si="2">DATE(YEAR(E11),MONTH(E11)+1,1)</f>
        <v>44013</v>
      </c>
      <c r="G10" s="31">
        <f t="shared" ref="G10" si="3">DATE(YEAR(F11),MONTH(F11)+1,1)</f>
        <v>44105</v>
      </c>
      <c r="H10" s="31">
        <f t="shared" ref="H10" si="4">DATE(YEAR(G11),MONTH(G11)+1,1)</f>
        <v>44197</v>
      </c>
      <c r="I10" s="31">
        <f t="shared" ref="I10" si="5">DATE(YEAR(H11),MONTH(H11)+1,1)</f>
        <v>44287</v>
      </c>
      <c r="J10" s="31">
        <f t="shared" ref="J10" si="6">DATE(YEAR(I11),MONTH(I11)+1,1)</f>
        <v>44378</v>
      </c>
      <c r="K10" s="31">
        <f t="shared" ref="K10" si="7">DATE(YEAR(J11),MONTH(J11)+1,1)</f>
        <v>44470</v>
      </c>
      <c r="L10" s="31">
        <f t="shared" ref="L10" si="8">DATE(YEAR(K11),MONTH(K11)+1,1)</f>
        <v>44562</v>
      </c>
      <c r="M10" s="31">
        <f t="shared" ref="M10" si="9">DATE(YEAR(L11),MONTH(L11)+1,1)</f>
        <v>44652</v>
      </c>
      <c r="N10" s="31">
        <f t="shared" ref="N10" si="10">DATE(YEAR(M11),MONTH(M11)+1,1)</f>
        <v>44743</v>
      </c>
      <c r="O10" s="31">
        <f t="shared" ref="O10" si="11">DATE(YEAR(N11),MONTH(N11)+1,1)</f>
        <v>44835</v>
      </c>
      <c r="P10" s="31">
        <f t="shared" ref="P10" si="12">DATE(YEAR(O11),MONTH(O11)+1,1)</f>
        <v>44927</v>
      </c>
      <c r="Q10" s="31">
        <f t="shared" ref="Q10" si="13">DATE(YEAR(P11),MONTH(P11)+1,1)</f>
        <v>45017</v>
      </c>
      <c r="R10" s="31">
        <f t="shared" ref="R10" si="14">DATE(YEAR(Q11),MONTH(Q11)+1,1)</f>
        <v>45108</v>
      </c>
      <c r="S10" s="31">
        <f t="shared" ref="S10" si="15">DATE(YEAR(R11),MONTH(R11)+1,1)</f>
        <v>45200</v>
      </c>
      <c r="T10" s="31">
        <f t="shared" ref="T10" si="16">DATE(YEAR(S11),MONTH(S11)+1,1)</f>
        <v>45292</v>
      </c>
      <c r="U10" s="31">
        <f t="shared" ref="U10" si="17">DATE(YEAR(T11),MONTH(T11)+1,1)</f>
        <v>45383</v>
      </c>
      <c r="V10" s="31">
        <f t="shared" ref="V10" si="18">DATE(YEAR(U11),MONTH(U11)+1,1)</f>
        <v>45474</v>
      </c>
      <c r="W10" s="31">
        <f t="shared" ref="W10" si="19">DATE(YEAR(V11),MONTH(V11)+1,1)</f>
        <v>45566</v>
      </c>
      <c r="X10" s="31">
        <f t="shared" ref="X10" si="20">DATE(YEAR(W11),MONTH(W11)+1,1)</f>
        <v>45658</v>
      </c>
      <c r="Y10" s="31">
        <f t="shared" ref="Y10" si="21">DATE(YEAR(X11),MONTH(X11)+1,1)</f>
        <v>45748</v>
      </c>
      <c r="Z10" s="31">
        <f t="shared" ref="Z10" si="22">DATE(YEAR(Y11),MONTH(Y11)+1,1)</f>
        <v>45839</v>
      </c>
      <c r="AA10" s="31">
        <f t="shared" ref="AA10" si="23">DATE(YEAR(Z11),MONTH(Z11)+1,1)</f>
        <v>45931</v>
      </c>
      <c r="AB10" s="31">
        <f t="shared" ref="AB10" si="24">DATE(YEAR(AA11),MONTH(AA11)+1,1)</f>
        <v>46023</v>
      </c>
      <c r="AC10" s="31">
        <f t="shared" ref="AC10" si="25">DATE(YEAR(AB11),MONTH(AB11)+1,1)</f>
        <v>46113</v>
      </c>
      <c r="AD10" s="31">
        <f t="shared" ref="AD10" si="26">DATE(YEAR(AC11),MONTH(AC11)+1,1)</f>
        <v>46204</v>
      </c>
      <c r="AE10" s="31">
        <f t="shared" ref="AE10" si="27">DATE(YEAR(AD11),MONTH(AD11)+1,1)</f>
        <v>46296</v>
      </c>
      <c r="AF10" s="31">
        <f t="shared" ref="AF10" si="28">DATE(YEAR(AE11),MONTH(AE11)+1,1)</f>
        <v>46388</v>
      </c>
      <c r="AG10" s="31">
        <f t="shared" ref="AG10" si="29">DATE(YEAR(AF11),MONTH(AF11)+1,1)</f>
        <v>46478</v>
      </c>
      <c r="AH10" s="31">
        <f t="shared" ref="AH10" si="30">DATE(YEAR(AG11),MONTH(AG11)+1,1)</f>
        <v>46569</v>
      </c>
      <c r="AI10" s="31">
        <f t="shared" ref="AI10" si="31">DATE(YEAR(AH11),MONTH(AH11)+1,1)</f>
        <v>46661</v>
      </c>
      <c r="AJ10" s="31">
        <f t="shared" ref="AJ10" si="32">DATE(YEAR(AI11),MONTH(AI11)+1,1)</f>
        <v>46753</v>
      </c>
      <c r="AK10" s="31">
        <f t="shared" ref="AK10" si="33">DATE(YEAR(AJ11),MONTH(AJ11)+1,1)</f>
        <v>46844</v>
      </c>
      <c r="AL10" s="31">
        <f t="shared" ref="AL10" si="34">DATE(YEAR(AK11),MONTH(AK11)+1,1)</f>
        <v>46935</v>
      </c>
      <c r="AM10" s="31">
        <f t="shared" ref="AM10" si="35">DATE(YEAR(AL11),MONTH(AL11)+1,1)</f>
        <v>47027</v>
      </c>
      <c r="AN10" s="31">
        <f t="shared" ref="AN10" si="36">DATE(YEAR(AM11),MONTH(AM11)+1,1)</f>
        <v>47119</v>
      </c>
      <c r="AO10" s="31">
        <f t="shared" ref="AO10" si="37">DATE(YEAR(AN11),MONTH(AN11)+1,1)</f>
        <v>47209</v>
      </c>
      <c r="AP10" s="31">
        <f t="shared" ref="AP10" si="38">DATE(YEAR(AO11),MONTH(AO11)+1,1)</f>
        <v>47300</v>
      </c>
      <c r="AQ10" s="31">
        <f t="shared" ref="AQ10" si="39">DATE(YEAR(AP11),MONTH(AP11)+1,1)</f>
        <v>47392</v>
      </c>
      <c r="AR10" s="31">
        <f t="shared" ref="AR10" si="40">DATE(YEAR(AQ11),MONTH(AQ11)+1,1)</f>
        <v>47484</v>
      </c>
      <c r="AS10" s="31">
        <f t="shared" ref="AS10" si="41">DATE(YEAR(AR11),MONTH(AR11)+1,1)</f>
        <v>47574</v>
      </c>
      <c r="AT10" s="31">
        <f t="shared" ref="AT10" si="42">DATE(YEAR(AS11),MONTH(AS11)+1,1)</f>
        <v>47665</v>
      </c>
      <c r="AU10" s="31">
        <f t="shared" ref="AU10" si="43">DATE(YEAR(AT11),MONTH(AT11)+1,1)</f>
        <v>47757</v>
      </c>
      <c r="AV10" s="31">
        <f t="shared" ref="AV10" si="44">DATE(YEAR(AU11),MONTH(AU11)+1,1)</f>
        <v>47849</v>
      </c>
      <c r="AW10" s="31">
        <f t="shared" ref="AW10" si="45">DATE(YEAR(AV11),MONTH(AV11)+1,1)</f>
        <v>47939</v>
      </c>
      <c r="AX10" s="31">
        <f t="shared" ref="AX10" si="46">DATE(YEAR(AW11),MONTH(AW11)+1,1)</f>
        <v>48030</v>
      </c>
      <c r="AY10" s="31">
        <f t="shared" ref="AY10" si="47">DATE(YEAR(AX11),MONTH(AX11)+1,1)</f>
        <v>48122</v>
      </c>
      <c r="AZ10" s="31">
        <f t="shared" ref="AZ10" si="48">DATE(YEAR(AY11),MONTH(AY11)+1,1)</f>
        <v>48214</v>
      </c>
      <c r="BA10" s="31">
        <f t="shared" ref="BA10" si="49">DATE(YEAR(AZ11),MONTH(AZ11)+1,1)</f>
        <v>48305</v>
      </c>
      <c r="BB10" s="31">
        <f t="shared" ref="BB10" si="50">DATE(YEAR(BA11),MONTH(BA11)+1,1)</f>
        <v>48396</v>
      </c>
      <c r="BC10" s="31">
        <f t="shared" ref="BC10" si="51">DATE(YEAR(BB11),MONTH(BB11)+1,1)</f>
        <v>48488</v>
      </c>
      <c r="BD10" s="31">
        <f t="shared" ref="BD10" si="52">DATE(YEAR(BC11),MONTH(BC11)+1,1)</f>
        <v>48580</v>
      </c>
      <c r="BE10" s="31">
        <f t="shared" ref="BE10" si="53">DATE(YEAR(BD11),MONTH(BD11)+1,1)</f>
        <v>48670</v>
      </c>
      <c r="BF10" s="31">
        <f t="shared" ref="BF10" si="54">DATE(YEAR(BE11),MONTH(BE11)+1,1)</f>
        <v>48761</v>
      </c>
      <c r="BG10" s="31">
        <f t="shared" ref="BG10" si="55">DATE(YEAR(BF11),MONTH(BF11)+1,1)</f>
        <v>48853</v>
      </c>
      <c r="BH10" s="31">
        <f t="shared" ref="BH10" si="56">DATE(YEAR(BG11),MONTH(BG11)+1,1)</f>
        <v>48945</v>
      </c>
      <c r="BI10" s="31">
        <f t="shared" ref="BI10" si="57">DATE(YEAR(BH11),MONTH(BH11)+1,1)</f>
        <v>49035</v>
      </c>
      <c r="BJ10" s="31">
        <f t="shared" ref="BJ10" si="58">DATE(YEAR(BI11),MONTH(BI11)+1,1)</f>
        <v>49126</v>
      </c>
    </row>
    <row r="11" spans="1:62" s="8" customFormat="1" x14ac:dyDescent="0.2">
      <c r="B11" s="17"/>
      <c r="C11" s="31">
        <f t="shared" ref="C11:BJ11" si="59">DATE(YEAR(C10),MONTH(C10)+2,1)</f>
        <v>43800</v>
      </c>
      <c r="D11" s="31">
        <f t="shared" si="59"/>
        <v>43891</v>
      </c>
      <c r="E11" s="31">
        <f t="shared" si="59"/>
        <v>43983</v>
      </c>
      <c r="F11" s="31">
        <f t="shared" si="59"/>
        <v>44075</v>
      </c>
      <c r="G11" s="31">
        <f t="shared" si="59"/>
        <v>44166</v>
      </c>
      <c r="H11" s="31">
        <f t="shared" si="59"/>
        <v>44256</v>
      </c>
      <c r="I11" s="31">
        <f t="shared" si="59"/>
        <v>44348</v>
      </c>
      <c r="J11" s="31">
        <f t="shared" si="59"/>
        <v>44440</v>
      </c>
      <c r="K11" s="31">
        <f t="shared" si="59"/>
        <v>44531</v>
      </c>
      <c r="L11" s="31">
        <f t="shared" si="59"/>
        <v>44621</v>
      </c>
      <c r="M11" s="31">
        <f t="shared" si="59"/>
        <v>44713</v>
      </c>
      <c r="N11" s="31">
        <f t="shared" si="59"/>
        <v>44805</v>
      </c>
      <c r="O11" s="31">
        <f t="shared" si="59"/>
        <v>44896</v>
      </c>
      <c r="P11" s="31">
        <f t="shared" si="59"/>
        <v>44986</v>
      </c>
      <c r="Q11" s="31">
        <f t="shared" si="59"/>
        <v>45078</v>
      </c>
      <c r="R11" s="31">
        <f t="shared" si="59"/>
        <v>45170</v>
      </c>
      <c r="S11" s="31">
        <f t="shared" si="59"/>
        <v>45261</v>
      </c>
      <c r="T11" s="31">
        <f t="shared" si="59"/>
        <v>45352</v>
      </c>
      <c r="U11" s="31">
        <f t="shared" si="59"/>
        <v>45444</v>
      </c>
      <c r="V11" s="31">
        <f t="shared" si="59"/>
        <v>45536</v>
      </c>
      <c r="W11" s="31">
        <f t="shared" si="59"/>
        <v>45627</v>
      </c>
      <c r="X11" s="31">
        <f t="shared" si="59"/>
        <v>45717</v>
      </c>
      <c r="Y11" s="31">
        <f t="shared" si="59"/>
        <v>45809</v>
      </c>
      <c r="Z11" s="31">
        <f t="shared" si="59"/>
        <v>45901</v>
      </c>
      <c r="AA11" s="31">
        <f t="shared" si="59"/>
        <v>45992</v>
      </c>
      <c r="AB11" s="31">
        <f t="shared" si="59"/>
        <v>46082</v>
      </c>
      <c r="AC11" s="31">
        <f t="shared" si="59"/>
        <v>46174</v>
      </c>
      <c r="AD11" s="31">
        <f t="shared" si="59"/>
        <v>46266</v>
      </c>
      <c r="AE11" s="31">
        <f t="shared" si="59"/>
        <v>46357</v>
      </c>
      <c r="AF11" s="31">
        <f t="shared" si="59"/>
        <v>46447</v>
      </c>
      <c r="AG11" s="31">
        <f t="shared" si="59"/>
        <v>46539</v>
      </c>
      <c r="AH11" s="31">
        <f t="shared" si="59"/>
        <v>46631</v>
      </c>
      <c r="AI11" s="31">
        <f t="shared" si="59"/>
        <v>46722</v>
      </c>
      <c r="AJ11" s="31">
        <f t="shared" si="59"/>
        <v>46813</v>
      </c>
      <c r="AK11" s="31">
        <f t="shared" si="59"/>
        <v>46905</v>
      </c>
      <c r="AL11" s="31">
        <f t="shared" si="59"/>
        <v>46997</v>
      </c>
      <c r="AM11" s="31">
        <f t="shared" si="59"/>
        <v>47088</v>
      </c>
      <c r="AN11" s="31">
        <f t="shared" si="59"/>
        <v>47178</v>
      </c>
      <c r="AO11" s="31">
        <f t="shared" si="59"/>
        <v>47270</v>
      </c>
      <c r="AP11" s="31">
        <f t="shared" si="59"/>
        <v>47362</v>
      </c>
      <c r="AQ11" s="31">
        <f t="shared" si="59"/>
        <v>47453</v>
      </c>
      <c r="AR11" s="31">
        <f t="shared" si="59"/>
        <v>47543</v>
      </c>
      <c r="AS11" s="31">
        <f t="shared" si="59"/>
        <v>47635</v>
      </c>
      <c r="AT11" s="31">
        <f t="shared" si="59"/>
        <v>47727</v>
      </c>
      <c r="AU11" s="31">
        <f t="shared" si="59"/>
        <v>47818</v>
      </c>
      <c r="AV11" s="31">
        <f t="shared" si="59"/>
        <v>47908</v>
      </c>
      <c r="AW11" s="31">
        <f t="shared" si="59"/>
        <v>48000</v>
      </c>
      <c r="AX11" s="31">
        <f t="shared" si="59"/>
        <v>48092</v>
      </c>
      <c r="AY11" s="31">
        <f t="shared" si="59"/>
        <v>48183</v>
      </c>
      <c r="AZ11" s="31">
        <f t="shared" si="59"/>
        <v>48274</v>
      </c>
      <c r="BA11" s="31">
        <f t="shared" si="59"/>
        <v>48366</v>
      </c>
      <c r="BB11" s="31">
        <f t="shared" si="59"/>
        <v>48458</v>
      </c>
      <c r="BC11" s="31">
        <f t="shared" si="59"/>
        <v>48549</v>
      </c>
      <c r="BD11" s="31">
        <f t="shared" si="59"/>
        <v>48639</v>
      </c>
      <c r="BE11" s="31">
        <f t="shared" si="59"/>
        <v>48731</v>
      </c>
      <c r="BF11" s="31">
        <f t="shared" si="59"/>
        <v>48823</v>
      </c>
      <c r="BG11" s="31">
        <f t="shared" si="59"/>
        <v>48914</v>
      </c>
      <c r="BH11" s="31">
        <f t="shared" si="59"/>
        <v>49004</v>
      </c>
      <c r="BI11" s="31">
        <f t="shared" si="59"/>
        <v>49096</v>
      </c>
      <c r="BJ11" s="31">
        <f t="shared" si="59"/>
        <v>49188</v>
      </c>
    </row>
    <row r="12" spans="1:62" x14ac:dyDescent="0.2">
      <c r="A12" s="21" t="s">
        <v>23</v>
      </c>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row>
    <row r="13" spans="1:62" x14ac:dyDescent="0.2">
      <c r="B13" s="17"/>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row>
    <row r="14" spans="1:62" x14ac:dyDescent="0.2">
      <c r="A14" s="19" t="s">
        <v>20</v>
      </c>
      <c r="B14" s="20"/>
      <c r="C14" s="37">
        <v>0</v>
      </c>
      <c r="D14" s="37">
        <v>0</v>
      </c>
      <c r="E14" s="37">
        <v>0</v>
      </c>
      <c r="F14" s="37">
        <v>0</v>
      </c>
      <c r="G14" s="37">
        <v>0</v>
      </c>
      <c r="H14" s="37">
        <v>0</v>
      </c>
      <c r="I14" s="37">
        <v>0</v>
      </c>
      <c r="J14" s="37">
        <v>0</v>
      </c>
      <c r="K14" s="37">
        <v>0</v>
      </c>
      <c r="L14" s="37">
        <v>0</v>
      </c>
      <c r="M14" s="37">
        <v>0</v>
      </c>
      <c r="N14" s="37">
        <v>0</v>
      </c>
      <c r="O14" s="37">
        <v>0</v>
      </c>
      <c r="P14" s="37">
        <v>0</v>
      </c>
      <c r="Q14" s="37">
        <v>0</v>
      </c>
      <c r="R14" s="37">
        <v>0</v>
      </c>
      <c r="S14" s="37">
        <v>0</v>
      </c>
      <c r="T14" s="37">
        <v>0</v>
      </c>
      <c r="U14" s="37">
        <v>0</v>
      </c>
      <c r="V14" s="37">
        <v>0</v>
      </c>
      <c r="W14" s="37">
        <v>0</v>
      </c>
      <c r="X14" s="37">
        <v>0</v>
      </c>
      <c r="Y14" s="37">
        <v>0</v>
      </c>
      <c r="Z14" s="37">
        <v>0</v>
      </c>
      <c r="AA14" s="37">
        <v>0</v>
      </c>
      <c r="AB14" s="37">
        <v>0</v>
      </c>
      <c r="AC14" s="37">
        <v>0</v>
      </c>
      <c r="AD14" s="37">
        <v>0</v>
      </c>
      <c r="AE14" s="37">
        <v>0</v>
      </c>
      <c r="AF14" s="37">
        <v>0</v>
      </c>
      <c r="AG14" s="37">
        <v>0</v>
      </c>
      <c r="AH14" s="37">
        <v>0</v>
      </c>
      <c r="AI14" s="37">
        <v>0</v>
      </c>
      <c r="AJ14" s="37">
        <v>0</v>
      </c>
      <c r="AK14" s="37">
        <v>0</v>
      </c>
      <c r="AL14" s="37">
        <v>0</v>
      </c>
      <c r="AM14" s="37">
        <v>0</v>
      </c>
      <c r="AN14" s="37">
        <v>0</v>
      </c>
      <c r="AO14" s="37">
        <v>0</v>
      </c>
      <c r="AP14" s="37">
        <v>0</v>
      </c>
      <c r="AQ14" s="37">
        <v>0</v>
      </c>
      <c r="AR14" s="37">
        <v>0</v>
      </c>
      <c r="AS14" s="37">
        <v>0</v>
      </c>
      <c r="AT14" s="37">
        <v>0</v>
      </c>
      <c r="AU14" s="37">
        <v>0</v>
      </c>
      <c r="AV14" s="37">
        <v>0</v>
      </c>
      <c r="AW14" s="37">
        <v>0</v>
      </c>
      <c r="AX14" s="37">
        <v>0</v>
      </c>
      <c r="AY14" s="37">
        <v>0</v>
      </c>
      <c r="AZ14" s="37">
        <v>0</v>
      </c>
      <c r="BA14" s="37">
        <v>0</v>
      </c>
      <c r="BB14" s="37">
        <v>0</v>
      </c>
      <c r="BC14" s="37">
        <v>0</v>
      </c>
      <c r="BD14" s="37">
        <v>0</v>
      </c>
      <c r="BE14" s="37">
        <v>0</v>
      </c>
      <c r="BF14" s="37">
        <v>0</v>
      </c>
      <c r="BG14" s="37">
        <v>0</v>
      </c>
      <c r="BH14" s="37">
        <v>0</v>
      </c>
      <c r="BI14" s="37">
        <v>0</v>
      </c>
      <c r="BJ14" s="37">
        <v>0</v>
      </c>
    </row>
    <row r="15" spans="1:62" x14ac:dyDescent="0.2">
      <c r="A15" s="16"/>
      <c r="B15" s="18" t="s">
        <v>31</v>
      </c>
      <c r="C15" s="37">
        <v>0</v>
      </c>
      <c r="D15" s="37">
        <v>0</v>
      </c>
      <c r="E15" s="37">
        <v>0</v>
      </c>
      <c r="F15" s="37">
        <v>0</v>
      </c>
      <c r="G15" s="37">
        <v>0</v>
      </c>
      <c r="H15" s="37">
        <v>0</v>
      </c>
      <c r="I15" s="37">
        <v>0</v>
      </c>
      <c r="J15" s="37">
        <v>0</v>
      </c>
      <c r="K15" s="37">
        <v>0</v>
      </c>
      <c r="L15" s="37">
        <v>0</v>
      </c>
      <c r="M15" s="37">
        <v>0</v>
      </c>
      <c r="N15" s="37">
        <v>0</v>
      </c>
      <c r="O15" s="37">
        <v>0</v>
      </c>
      <c r="P15" s="37">
        <v>0</v>
      </c>
      <c r="Q15" s="37">
        <v>0</v>
      </c>
      <c r="R15" s="37">
        <v>0</v>
      </c>
      <c r="S15" s="37">
        <v>0</v>
      </c>
      <c r="T15" s="37">
        <v>0</v>
      </c>
      <c r="U15" s="37">
        <v>0</v>
      </c>
      <c r="V15" s="37">
        <v>0</v>
      </c>
      <c r="W15" s="37">
        <v>0</v>
      </c>
      <c r="X15" s="37">
        <v>0</v>
      </c>
      <c r="Y15" s="37">
        <v>0</v>
      </c>
      <c r="Z15" s="37">
        <v>0</v>
      </c>
      <c r="AA15" s="37">
        <v>0</v>
      </c>
      <c r="AB15" s="37">
        <v>0</v>
      </c>
      <c r="AC15" s="37">
        <v>0</v>
      </c>
      <c r="AD15" s="37">
        <v>0</v>
      </c>
      <c r="AE15" s="37">
        <v>0</v>
      </c>
      <c r="AF15" s="37">
        <v>0</v>
      </c>
      <c r="AG15" s="37">
        <v>0</v>
      </c>
      <c r="AH15" s="37">
        <v>0</v>
      </c>
      <c r="AI15" s="37">
        <v>0</v>
      </c>
      <c r="AJ15" s="37">
        <v>0</v>
      </c>
      <c r="AK15" s="37">
        <v>0</v>
      </c>
      <c r="AL15" s="37">
        <v>0</v>
      </c>
      <c r="AM15" s="37">
        <v>0</v>
      </c>
      <c r="AN15" s="37">
        <v>0</v>
      </c>
      <c r="AO15" s="37">
        <v>0</v>
      </c>
      <c r="AP15" s="37">
        <v>0</v>
      </c>
      <c r="AQ15" s="37">
        <v>0</v>
      </c>
      <c r="AR15" s="37">
        <v>0</v>
      </c>
      <c r="AS15" s="37">
        <v>0</v>
      </c>
      <c r="AT15" s="37">
        <v>0</v>
      </c>
      <c r="AU15" s="37">
        <v>0</v>
      </c>
      <c r="AV15" s="37">
        <v>0</v>
      </c>
      <c r="AW15" s="37">
        <v>0</v>
      </c>
      <c r="AX15" s="37">
        <v>0</v>
      </c>
      <c r="AY15" s="37">
        <v>0</v>
      </c>
      <c r="AZ15" s="37">
        <v>0</v>
      </c>
      <c r="BA15" s="37">
        <v>0</v>
      </c>
      <c r="BB15" s="37">
        <v>0</v>
      </c>
      <c r="BC15" s="37">
        <v>0</v>
      </c>
      <c r="BD15" s="37">
        <v>0</v>
      </c>
      <c r="BE15" s="37">
        <v>0</v>
      </c>
      <c r="BF15" s="37">
        <v>0</v>
      </c>
      <c r="BG15" s="37">
        <v>0</v>
      </c>
      <c r="BH15" s="37">
        <v>0</v>
      </c>
      <c r="BI15" s="37">
        <v>0</v>
      </c>
      <c r="BJ15" s="37">
        <v>0</v>
      </c>
    </row>
    <row r="16" spans="1:62" x14ac:dyDescent="0.2">
      <c r="A16" s="16"/>
      <c r="B16" s="18" t="s">
        <v>28</v>
      </c>
      <c r="C16" s="37">
        <v>0</v>
      </c>
      <c r="D16" s="37">
        <v>0</v>
      </c>
      <c r="E16" s="37">
        <v>0</v>
      </c>
      <c r="F16" s="37">
        <v>0</v>
      </c>
      <c r="G16" s="37">
        <v>0</v>
      </c>
      <c r="H16" s="37">
        <v>0</v>
      </c>
      <c r="I16" s="37">
        <v>0</v>
      </c>
      <c r="J16" s="37">
        <v>0</v>
      </c>
      <c r="K16" s="37">
        <v>0</v>
      </c>
      <c r="L16" s="37">
        <v>0</v>
      </c>
      <c r="M16" s="37">
        <v>0</v>
      </c>
      <c r="N16" s="37">
        <v>0</v>
      </c>
      <c r="O16" s="37">
        <v>0</v>
      </c>
      <c r="P16" s="37">
        <v>0</v>
      </c>
      <c r="Q16" s="37">
        <v>0</v>
      </c>
      <c r="R16" s="37">
        <v>0</v>
      </c>
      <c r="S16" s="37">
        <v>0</v>
      </c>
      <c r="T16" s="37">
        <v>0</v>
      </c>
      <c r="U16" s="37">
        <v>0</v>
      </c>
      <c r="V16" s="37">
        <v>0</v>
      </c>
      <c r="W16" s="37">
        <v>0</v>
      </c>
      <c r="X16" s="37">
        <v>0</v>
      </c>
      <c r="Y16" s="37">
        <v>0</v>
      </c>
      <c r="Z16" s="37">
        <v>0</v>
      </c>
      <c r="AA16" s="37">
        <v>0</v>
      </c>
      <c r="AB16" s="37">
        <v>0</v>
      </c>
      <c r="AC16" s="37">
        <v>0</v>
      </c>
      <c r="AD16" s="37">
        <v>0</v>
      </c>
      <c r="AE16" s="37">
        <v>0</v>
      </c>
      <c r="AF16" s="37">
        <v>0</v>
      </c>
      <c r="AG16" s="37">
        <v>0</v>
      </c>
      <c r="AH16" s="37">
        <v>0</v>
      </c>
      <c r="AI16" s="37">
        <v>0</v>
      </c>
      <c r="AJ16" s="37">
        <v>0</v>
      </c>
      <c r="AK16" s="37">
        <v>0</v>
      </c>
      <c r="AL16" s="37">
        <v>0</v>
      </c>
      <c r="AM16" s="37">
        <v>0</v>
      </c>
      <c r="AN16" s="37">
        <v>0</v>
      </c>
      <c r="AO16" s="37">
        <v>0</v>
      </c>
      <c r="AP16" s="37">
        <v>0</v>
      </c>
      <c r="AQ16" s="37">
        <v>0</v>
      </c>
      <c r="AR16" s="37">
        <v>0</v>
      </c>
      <c r="AS16" s="37">
        <v>0</v>
      </c>
      <c r="AT16" s="37">
        <v>0</v>
      </c>
      <c r="AU16" s="37">
        <v>0</v>
      </c>
      <c r="AV16" s="37">
        <v>0</v>
      </c>
      <c r="AW16" s="37">
        <v>0</v>
      </c>
      <c r="AX16" s="37">
        <v>0</v>
      </c>
      <c r="AY16" s="37">
        <v>0</v>
      </c>
      <c r="AZ16" s="37">
        <v>0</v>
      </c>
      <c r="BA16" s="37">
        <v>0</v>
      </c>
      <c r="BB16" s="37">
        <v>0</v>
      </c>
      <c r="BC16" s="37">
        <v>0</v>
      </c>
      <c r="BD16" s="37">
        <v>0</v>
      </c>
      <c r="BE16" s="37">
        <v>0</v>
      </c>
      <c r="BF16" s="37">
        <v>0</v>
      </c>
      <c r="BG16" s="37">
        <v>0</v>
      </c>
      <c r="BH16" s="37">
        <v>0</v>
      </c>
      <c r="BI16" s="37">
        <v>0</v>
      </c>
      <c r="BJ16" s="37">
        <v>0</v>
      </c>
    </row>
    <row r="17" spans="1:62" x14ac:dyDescent="0.2">
      <c r="A17" s="16"/>
      <c r="B17" s="18" t="s">
        <v>30</v>
      </c>
      <c r="C17" s="37">
        <v>0</v>
      </c>
      <c r="D17" s="37">
        <v>0</v>
      </c>
      <c r="E17" s="37">
        <v>0</v>
      </c>
      <c r="F17" s="37">
        <v>0</v>
      </c>
      <c r="G17" s="37">
        <v>0</v>
      </c>
      <c r="H17" s="37">
        <v>0</v>
      </c>
      <c r="I17" s="37">
        <v>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v>0</v>
      </c>
      <c r="AC17" s="37">
        <v>0</v>
      </c>
      <c r="AD17" s="37">
        <v>0</v>
      </c>
      <c r="AE17" s="37">
        <v>0</v>
      </c>
      <c r="AF17" s="37">
        <v>0</v>
      </c>
      <c r="AG17" s="37">
        <v>0</v>
      </c>
      <c r="AH17" s="37">
        <v>0</v>
      </c>
      <c r="AI17" s="37">
        <v>0</v>
      </c>
      <c r="AJ17" s="37">
        <v>0</v>
      </c>
      <c r="AK17" s="37">
        <v>0</v>
      </c>
      <c r="AL17" s="37">
        <v>0</v>
      </c>
      <c r="AM17" s="37">
        <v>0</v>
      </c>
      <c r="AN17" s="37">
        <v>0</v>
      </c>
      <c r="AO17" s="37">
        <v>0</v>
      </c>
      <c r="AP17" s="37">
        <v>0</v>
      </c>
      <c r="AQ17" s="37">
        <v>0</v>
      </c>
      <c r="AR17" s="37">
        <v>0</v>
      </c>
      <c r="AS17" s="37">
        <v>0</v>
      </c>
      <c r="AT17" s="37">
        <v>0</v>
      </c>
      <c r="AU17" s="37">
        <v>0</v>
      </c>
      <c r="AV17" s="37">
        <v>0</v>
      </c>
      <c r="AW17" s="37">
        <v>0</v>
      </c>
      <c r="AX17" s="37">
        <v>0</v>
      </c>
      <c r="AY17" s="37">
        <v>0</v>
      </c>
      <c r="AZ17" s="37">
        <v>0</v>
      </c>
      <c r="BA17" s="37">
        <v>0</v>
      </c>
      <c r="BB17" s="37">
        <v>0</v>
      </c>
      <c r="BC17" s="37">
        <v>0</v>
      </c>
      <c r="BD17" s="37">
        <v>0</v>
      </c>
      <c r="BE17" s="37">
        <v>0</v>
      </c>
      <c r="BF17" s="37">
        <v>0</v>
      </c>
      <c r="BG17" s="37">
        <v>0</v>
      </c>
      <c r="BH17" s="37">
        <v>0</v>
      </c>
      <c r="BI17" s="37">
        <v>0</v>
      </c>
      <c r="BJ17" s="37">
        <v>0</v>
      </c>
    </row>
    <row r="18" spans="1:62" x14ac:dyDescent="0.2">
      <c r="A18" s="16"/>
      <c r="B18" s="18" t="s">
        <v>29</v>
      </c>
      <c r="C18" s="37">
        <v>0</v>
      </c>
      <c r="D18" s="37">
        <v>0</v>
      </c>
      <c r="E18" s="37">
        <v>0</v>
      </c>
      <c r="F18" s="37">
        <v>0</v>
      </c>
      <c r="G18" s="37">
        <v>0</v>
      </c>
      <c r="H18" s="37">
        <v>0</v>
      </c>
      <c r="I18" s="37">
        <v>0</v>
      </c>
      <c r="J18" s="37">
        <v>0</v>
      </c>
      <c r="K18" s="37">
        <v>0</v>
      </c>
      <c r="L18" s="37">
        <v>0</v>
      </c>
      <c r="M18" s="37">
        <v>0</v>
      </c>
      <c r="N18" s="37">
        <v>0</v>
      </c>
      <c r="O18" s="37">
        <v>0</v>
      </c>
      <c r="P18" s="37">
        <v>0</v>
      </c>
      <c r="Q18" s="37">
        <v>0</v>
      </c>
      <c r="R18" s="37">
        <v>0</v>
      </c>
      <c r="S18" s="37">
        <v>0</v>
      </c>
      <c r="T18" s="37">
        <v>0</v>
      </c>
      <c r="U18" s="37">
        <v>0</v>
      </c>
      <c r="V18" s="37">
        <v>0</v>
      </c>
      <c r="W18" s="37">
        <v>0</v>
      </c>
      <c r="X18" s="37">
        <v>0</v>
      </c>
      <c r="Y18" s="37">
        <v>0</v>
      </c>
      <c r="Z18" s="37">
        <v>0</v>
      </c>
      <c r="AA18" s="37">
        <v>0</v>
      </c>
      <c r="AB18" s="37">
        <v>0</v>
      </c>
      <c r="AC18" s="37">
        <v>0</v>
      </c>
      <c r="AD18" s="37">
        <v>0</v>
      </c>
      <c r="AE18" s="37">
        <v>0</v>
      </c>
      <c r="AF18" s="37">
        <v>0</v>
      </c>
      <c r="AG18" s="37">
        <v>0</v>
      </c>
      <c r="AH18" s="37">
        <v>0</v>
      </c>
      <c r="AI18" s="37">
        <v>0</v>
      </c>
      <c r="AJ18" s="37">
        <v>0</v>
      </c>
      <c r="AK18" s="37">
        <v>0</v>
      </c>
      <c r="AL18" s="37">
        <v>0</v>
      </c>
      <c r="AM18" s="37">
        <v>0</v>
      </c>
      <c r="AN18" s="37">
        <v>0</v>
      </c>
      <c r="AO18" s="37">
        <v>0</v>
      </c>
      <c r="AP18" s="37">
        <v>0</v>
      </c>
      <c r="AQ18" s="37">
        <v>0</v>
      </c>
      <c r="AR18" s="37">
        <v>0</v>
      </c>
      <c r="AS18" s="37">
        <v>0</v>
      </c>
      <c r="AT18" s="37">
        <v>0</v>
      </c>
      <c r="AU18" s="37">
        <v>0</v>
      </c>
      <c r="AV18" s="37">
        <v>0</v>
      </c>
      <c r="AW18" s="37">
        <v>0</v>
      </c>
      <c r="AX18" s="37">
        <v>0</v>
      </c>
      <c r="AY18" s="37">
        <v>0</v>
      </c>
      <c r="AZ18" s="37">
        <v>0</v>
      </c>
      <c r="BA18" s="37">
        <v>0</v>
      </c>
      <c r="BB18" s="37">
        <v>0</v>
      </c>
      <c r="BC18" s="37">
        <v>0</v>
      </c>
      <c r="BD18" s="37">
        <v>0</v>
      </c>
      <c r="BE18" s="37">
        <v>0</v>
      </c>
      <c r="BF18" s="37">
        <v>0</v>
      </c>
      <c r="BG18" s="37">
        <v>0</v>
      </c>
      <c r="BH18" s="37">
        <v>0</v>
      </c>
      <c r="BI18" s="37">
        <v>0</v>
      </c>
      <c r="BJ18" s="37">
        <v>0</v>
      </c>
    </row>
    <row r="19" spans="1:62" x14ac:dyDescent="0.2">
      <c r="A19" s="16"/>
      <c r="B19" s="18" t="s">
        <v>46</v>
      </c>
      <c r="C19" s="37">
        <v>0</v>
      </c>
      <c r="D19" s="37">
        <v>0</v>
      </c>
      <c r="E19" s="37">
        <v>0</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7">
        <v>0</v>
      </c>
      <c r="Z19" s="37">
        <v>0</v>
      </c>
      <c r="AA19" s="37">
        <v>0</v>
      </c>
      <c r="AB19" s="37">
        <v>0</v>
      </c>
      <c r="AC19" s="37">
        <v>0</v>
      </c>
      <c r="AD19" s="37">
        <v>0</v>
      </c>
      <c r="AE19" s="37">
        <v>0</v>
      </c>
      <c r="AF19" s="37">
        <v>0</v>
      </c>
      <c r="AG19" s="37">
        <v>0</v>
      </c>
      <c r="AH19" s="37">
        <v>0</v>
      </c>
      <c r="AI19" s="37">
        <v>0</v>
      </c>
      <c r="AJ19" s="37">
        <v>0</v>
      </c>
      <c r="AK19" s="37">
        <v>0</v>
      </c>
      <c r="AL19" s="37">
        <v>0</v>
      </c>
      <c r="AM19" s="37">
        <v>0</v>
      </c>
      <c r="AN19" s="37">
        <v>0</v>
      </c>
      <c r="AO19" s="37">
        <v>0</v>
      </c>
      <c r="AP19" s="37">
        <v>0</v>
      </c>
      <c r="AQ19" s="37">
        <v>0</v>
      </c>
      <c r="AR19" s="37">
        <v>0</v>
      </c>
      <c r="AS19" s="37">
        <v>0</v>
      </c>
      <c r="AT19" s="37">
        <v>0</v>
      </c>
      <c r="AU19" s="37">
        <v>0</v>
      </c>
      <c r="AV19" s="37">
        <v>0</v>
      </c>
      <c r="AW19" s="37">
        <v>0</v>
      </c>
      <c r="AX19" s="37">
        <v>0</v>
      </c>
      <c r="AY19" s="37">
        <v>0</v>
      </c>
      <c r="AZ19" s="37">
        <v>0</v>
      </c>
      <c r="BA19" s="37">
        <v>0</v>
      </c>
      <c r="BB19" s="37">
        <v>0</v>
      </c>
      <c r="BC19" s="37">
        <v>0</v>
      </c>
      <c r="BD19" s="37">
        <v>0</v>
      </c>
      <c r="BE19" s="37">
        <v>0</v>
      </c>
      <c r="BF19" s="37">
        <v>0</v>
      </c>
      <c r="BG19" s="37">
        <v>0</v>
      </c>
      <c r="BH19" s="37">
        <v>0</v>
      </c>
      <c r="BI19" s="37">
        <v>0</v>
      </c>
      <c r="BJ19" s="37">
        <v>0</v>
      </c>
    </row>
    <row r="20" spans="1:62" x14ac:dyDescent="0.2">
      <c r="A20" s="16"/>
      <c r="B20" s="18" t="s">
        <v>47</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v>0</v>
      </c>
      <c r="AA20" s="37">
        <v>0</v>
      </c>
      <c r="AB20" s="37">
        <v>0</v>
      </c>
      <c r="AC20" s="37">
        <v>0</v>
      </c>
      <c r="AD20" s="37">
        <v>0</v>
      </c>
      <c r="AE20" s="37">
        <v>0</v>
      </c>
      <c r="AF20" s="37">
        <v>0</v>
      </c>
      <c r="AG20" s="37">
        <v>0</v>
      </c>
      <c r="AH20" s="37">
        <v>0</v>
      </c>
      <c r="AI20" s="37">
        <v>0</v>
      </c>
      <c r="AJ20" s="37">
        <v>0</v>
      </c>
      <c r="AK20" s="37">
        <v>0</v>
      </c>
      <c r="AL20" s="37">
        <v>0</v>
      </c>
      <c r="AM20" s="37">
        <v>0</v>
      </c>
      <c r="AN20" s="37">
        <v>0</v>
      </c>
      <c r="AO20" s="37">
        <v>0</v>
      </c>
      <c r="AP20" s="37">
        <v>0</v>
      </c>
      <c r="AQ20" s="37">
        <v>0</v>
      </c>
      <c r="AR20" s="37">
        <v>0</v>
      </c>
      <c r="AS20" s="37">
        <v>0</v>
      </c>
      <c r="AT20" s="37">
        <v>0</v>
      </c>
      <c r="AU20" s="37">
        <v>0</v>
      </c>
      <c r="AV20" s="37">
        <v>0</v>
      </c>
      <c r="AW20" s="37">
        <v>0</v>
      </c>
      <c r="AX20" s="37">
        <v>0</v>
      </c>
      <c r="AY20" s="37">
        <v>0</v>
      </c>
      <c r="AZ20" s="37">
        <v>0</v>
      </c>
      <c r="BA20" s="37">
        <v>0</v>
      </c>
      <c r="BB20" s="37">
        <v>0</v>
      </c>
      <c r="BC20" s="37">
        <v>0</v>
      </c>
      <c r="BD20" s="37">
        <v>0</v>
      </c>
      <c r="BE20" s="37">
        <v>0</v>
      </c>
      <c r="BF20" s="37">
        <v>0</v>
      </c>
      <c r="BG20" s="37">
        <v>0</v>
      </c>
      <c r="BH20" s="37">
        <v>0</v>
      </c>
      <c r="BI20" s="37">
        <v>0</v>
      </c>
      <c r="BJ20" s="37">
        <v>0</v>
      </c>
    </row>
    <row r="21" spans="1:62" x14ac:dyDescent="0.2">
      <c r="A21" s="16"/>
      <c r="B21" s="18" t="s">
        <v>48</v>
      </c>
      <c r="C21" s="37">
        <v>0</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37">
        <v>0</v>
      </c>
      <c r="AA21" s="37">
        <v>0</v>
      </c>
      <c r="AB21" s="37">
        <v>0</v>
      </c>
      <c r="AC21" s="37">
        <v>0</v>
      </c>
      <c r="AD21" s="37">
        <v>0</v>
      </c>
      <c r="AE21" s="37">
        <v>0</v>
      </c>
      <c r="AF21" s="37">
        <v>0</v>
      </c>
      <c r="AG21" s="37">
        <v>0</v>
      </c>
      <c r="AH21" s="37">
        <v>0</v>
      </c>
      <c r="AI21" s="37">
        <v>0</v>
      </c>
      <c r="AJ21" s="37">
        <v>0</v>
      </c>
      <c r="AK21" s="37">
        <v>0</v>
      </c>
      <c r="AL21" s="37">
        <v>0</v>
      </c>
      <c r="AM21" s="37">
        <v>0</v>
      </c>
      <c r="AN21" s="37">
        <v>0</v>
      </c>
      <c r="AO21" s="37">
        <v>0</v>
      </c>
      <c r="AP21" s="37">
        <v>0</v>
      </c>
      <c r="AQ21" s="37">
        <v>0</v>
      </c>
      <c r="AR21" s="37">
        <v>0</v>
      </c>
      <c r="AS21" s="37">
        <v>0</v>
      </c>
      <c r="AT21" s="37">
        <v>0</v>
      </c>
      <c r="AU21" s="37">
        <v>0</v>
      </c>
      <c r="AV21" s="37">
        <v>0</v>
      </c>
      <c r="AW21" s="37">
        <v>0</v>
      </c>
      <c r="AX21" s="37">
        <v>0</v>
      </c>
      <c r="AY21" s="37">
        <v>0</v>
      </c>
      <c r="AZ21" s="37">
        <v>0</v>
      </c>
      <c r="BA21" s="37">
        <v>0</v>
      </c>
      <c r="BB21" s="37">
        <v>0</v>
      </c>
      <c r="BC21" s="37">
        <v>0</v>
      </c>
      <c r="BD21" s="37">
        <v>0</v>
      </c>
      <c r="BE21" s="37">
        <v>0</v>
      </c>
      <c r="BF21" s="37">
        <v>0</v>
      </c>
      <c r="BG21" s="37">
        <v>0</v>
      </c>
      <c r="BH21" s="37">
        <v>0</v>
      </c>
      <c r="BI21" s="37">
        <v>0</v>
      </c>
      <c r="BJ21" s="37">
        <v>0</v>
      </c>
    </row>
    <row r="22" spans="1:62" x14ac:dyDescent="0.2">
      <c r="A22" s="16"/>
      <c r="B22" s="18" t="s">
        <v>49</v>
      </c>
      <c r="C22" s="37">
        <v>0</v>
      </c>
      <c r="D22" s="37">
        <v>0</v>
      </c>
      <c r="E22" s="37">
        <v>0</v>
      </c>
      <c r="F22" s="37">
        <v>0</v>
      </c>
      <c r="G22" s="37">
        <v>0</v>
      </c>
      <c r="H22" s="37">
        <v>0</v>
      </c>
      <c r="I22" s="37">
        <v>0</v>
      </c>
      <c r="J22" s="37">
        <v>0</v>
      </c>
      <c r="K22" s="37">
        <v>0</v>
      </c>
      <c r="L22" s="37">
        <v>0</v>
      </c>
      <c r="M22" s="37">
        <v>0</v>
      </c>
      <c r="N22" s="37">
        <v>0</v>
      </c>
      <c r="O22" s="37">
        <v>0</v>
      </c>
      <c r="P22" s="37">
        <v>0</v>
      </c>
      <c r="Q22" s="37">
        <v>0</v>
      </c>
      <c r="R22" s="37">
        <v>0</v>
      </c>
      <c r="S22" s="37">
        <v>0</v>
      </c>
      <c r="T22" s="37">
        <v>0</v>
      </c>
      <c r="U22" s="37">
        <v>0</v>
      </c>
      <c r="V22" s="37">
        <v>0</v>
      </c>
      <c r="W22" s="37">
        <v>0</v>
      </c>
      <c r="X22" s="37">
        <v>0</v>
      </c>
      <c r="Y22" s="37">
        <v>0</v>
      </c>
      <c r="Z22" s="37">
        <v>0</v>
      </c>
      <c r="AA22" s="37">
        <v>0</v>
      </c>
      <c r="AB22" s="37">
        <v>0</v>
      </c>
      <c r="AC22" s="37">
        <v>0</v>
      </c>
      <c r="AD22" s="37">
        <v>0</v>
      </c>
      <c r="AE22" s="37">
        <v>0</v>
      </c>
      <c r="AF22" s="37">
        <v>0</v>
      </c>
      <c r="AG22" s="37">
        <v>0</v>
      </c>
      <c r="AH22" s="37">
        <v>0</v>
      </c>
      <c r="AI22" s="37">
        <v>0</v>
      </c>
      <c r="AJ22" s="37">
        <v>0</v>
      </c>
      <c r="AK22" s="37">
        <v>0</v>
      </c>
      <c r="AL22" s="37">
        <v>0</v>
      </c>
      <c r="AM22" s="37">
        <v>0</v>
      </c>
      <c r="AN22" s="37">
        <v>0</v>
      </c>
      <c r="AO22" s="37">
        <v>0</v>
      </c>
      <c r="AP22" s="37">
        <v>0</v>
      </c>
      <c r="AQ22" s="37">
        <v>0</v>
      </c>
      <c r="AR22" s="37">
        <v>0</v>
      </c>
      <c r="AS22" s="37">
        <v>0</v>
      </c>
      <c r="AT22" s="37">
        <v>0</v>
      </c>
      <c r="AU22" s="37">
        <v>0</v>
      </c>
      <c r="AV22" s="37">
        <v>0</v>
      </c>
      <c r="AW22" s="37">
        <v>0</v>
      </c>
      <c r="AX22" s="37">
        <v>0</v>
      </c>
      <c r="AY22" s="37">
        <v>0</v>
      </c>
      <c r="AZ22" s="37">
        <v>0</v>
      </c>
      <c r="BA22" s="37">
        <v>0</v>
      </c>
      <c r="BB22" s="37">
        <v>0</v>
      </c>
      <c r="BC22" s="37">
        <v>0</v>
      </c>
      <c r="BD22" s="37">
        <v>0</v>
      </c>
      <c r="BE22" s="37">
        <v>0</v>
      </c>
      <c r="BF22" s="37">
        <v>0</v>
      </c>
      <c r="BG22" s="37">
        <v>0</v>
      </c>
      <c r="BH22" s="37">
        <v>0</v>
      </c>
      <c r="BI22" s="37">
        <v>0</v>
      </c>
      <c r="BJ22" s="37">
        <v>0</v>
      </c>
    </row>
    <row r="23" spans="1:62" x14ac:dyDescent="0.2">
      <c r="A23" s="16"/>
      <c r="B23" s="18" t="s">
        <v>50</v>
      </c>
      <c r="C23" s="37">
        <v>0</v>
      </c>
      <c r="D23" s="37">
        <v>0</v>
      </c>
      <c r="E23" s="37">
        <v>0</v>
      </c>
      <c r="F23" s="37">
        <v>0</v>
      </c>
      <c r="G23" s="37">
        <v>0</v>
      </c>
      <c r="H23" s="37">
        <v>0</v>
      </c>
      <c r="I23" s="37">
        <v>0</v>
      </c>
      <c r="J23" s="37">
        <v>0</v>
      </c>
      <c r="K23" s="37">
        <v>0</v>
      </c>
      <c r="L23" s="37">
        <v>0</v>
      </c>
      <c r="M23" s="37">
        <v>0</v>
      </c>
      <c r="N23" s="37">
        <v>0</v>
      </c>
      <c r="O23" s="37">
        <v>0</v>
      </c>
      <c r="P23" s="37">
        <v>0</v>
      </c>
      <c r="Q23" s="37">
        <v>0</v>
      </c>
      <c r="R23" s="37">
        <v>0</v>
      </c>
      <c r="S23" s="37">
        <v>0</v>
      </c>
      <c r="T23" s="37">
        <v>0</v>
      </c>
      <c r="U23" s="37">
        <v>0</v>
      </c>
      <c r="V23" s="37">
        <v>0</v>
      </c>
      <c r="W23" s="37">
        <v>0</v>
      </c>
      <c r="X23" s="37">
        <v>0</v>
      </c>
      <c r="Y23" s="37">
        <v>0</v>
      </c>
      <c r="Z23" s="37">
        <v>0</v>
      </c>
      <c r="AA23" s="37">
        <v>0</v>
      </c>
      <c r="AB23" s="37">
        <v>0</v>
      </c>
      <c r="AC23" s="37">
        <v>0</v>
      </c>
      <c r="AD23" s="37">
        <v>0</v>
      </c>
      <c r="AE23" s="37">
        <v>0</v>
      </c>
      <c r="AF23" s="37">
        <v>0</v>
      </c>
      <c r="AG23" s="37">
        <v>0</v>
      </c>
      <c r="AH23" s="37">
        <v>0</v>
      </c>
      <c r="AI23" s="37">
        <v>0</v>
      </c>
      <c r="AJ23" s="37">
        <v>0</v>
      </c>
      <c r="AK23" s="37">
        <v>0</v>
      </c>
      <c r="AL23" s="37">
        <v>0</v>
      </c>
      <c r="AM23" s="37">
        <v>0</v>
      </c>
      <c r="AN23" s="37">
        <v>0</v>
      </c>
      <c r="AO23" s="37">
        <v>0</v>
      </c>
      <c r="AP23" s="37">
        <v>0</v>
      </c>
      <c r="AQ23" s="37">
        <v>0</v>
      </c>
      <c r="AR23" s="37">
        <v>0</v>
      </c>
      <c r="AS23" s="37">
        <v>0</v>
      </c>
      <c r="AT23" s="37">
        <v>0</v>
      </c>
      <c r="AU23" s="37">
        <v>0</v>
      </c>
      <c r="AV23" s="37">
        <v>0</v>
      </c>
      <c r="AW23" s="37">
        <v>0</v>
      </c>
      <c r="AX23" s="37">
        <v>0</v>
      </c>
      <c r="AY23" s="37">
        <v>0</v>
      </c>
      <c r="AZ23" s="37">
        <v>0</v>
      </c>
      <c r="BA23" s="37">
        <v>0</v>
      </c>
      <c r="BB23" s="37">
        <v>0</v>
      </c>
      <c r="BC23" s="37">
        <v>0</v>
      </c>
      <c r="BD23" s="37">
        <v>0</v>
      </c>
      <c r="BE23" s="37">
        <v>0</v>
      </c>
      <c r="BF23" s="37">
        <v>0</v>
      </c>
      <c r="BG23" s="37">
        <v>0</v>
      </c>
      <c r="BH23" s="37">
        <v>0</v>
      </c>
      <c r="BI23" s="37">
        <v>0</v>
      </c>
      <c r="BJ23" s="37">
        <v>0</v>
      </c>
    </row>
    <row r="24" spans="1:62" x14ac:dyDescent="0.2">
      <c r="A24" s="16"/>
      <c r="B24" s="18" t="s">
        <v>51</v>
      </c>
      <c r="C24" s="37">
        <v>0</v>
      </c>
      <c r="D24" s="37">
        <v>0</v>
      </c>
      <c r="E24" s="37">
        <v>0</v>
      </c>
      <c r="F24" s="37">
        <v>0</v>
      </c>
      <c r="G24" s="37">
        <v>0</v>
      </c>
      <c r="H24" s="37">
        <v>0</v>
      </c>
      <c r="I24" s="37">
        <v>0</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7">
        <v>0</v>
      </c>
      <c r="AN24" s="37">
        <v>0</v>
      </c>
      <c r="AO24" s="37">
        <v>0</v>
      </c>
      <c r="AP24" s="37">
        <v>0</v>
      </c>
      <c r="AQ24" s="37">
        <v>0</v>
      </c>
      <c r="AR24" s="37">
        <v>0</v>
      </c>
      <c r="AS24" s="37">
        <v>0</v>
      </c>
      <c r="AT24" s="37">
        <v>0</v>
      </c>
      <c r="AU24" s="37">
        <v>0</v>
      </c>
      <c r="AV24" s="37">
        <v>0</v>
      </c>
      <c r="AW24" s="37">
        <v>0</v>
      </c>
      <c r="AX24" s="37">
        <v>0</v>
      </c>
      <c r="AY24" s="37">
        <v>0</v>
      </c>
      <c r="AZ24" s="37">
        <v>0</v>
      </c>
      <c r="BA24" s="37">
        <v>0</v>
      </c>
      <c r="BB24" s="37">
        <v>0</v>
      </c>
      <c r="BC24" s="37">
        <v>0</v>
      </c>
      <c r="BD24" s="37">
        <v>0</v>
      </c>
      <c r="BE24" s="37">
        <v>0</v>
      </c>
      <c r="BF24" s="37">
        <v>0</v>
      </c>
      <c r="BG24" s="37">
        <v>0</v>
      </c>
      <c r="BH24" s="37">
        <v>0</v>
      </c>
      <c r="BI24" s="37">
        <v>0</v>
      </c>
      <c r="BJ24" s="37">
        <v>0</v>
      </c>
    </row>
    <row r="25" spans="1:62" x14ac:dyDescent="0.2">
      <c r="A25" s="16"/>
      <c r="B25" s="18" t="s">
        <v>52</v>
      </c>
      <c r="C25" s="37">
        <v>0</v>
      </c>
      <c r="D25" s="37">
        <v>0</v>
      </c>
      <c r="E25" s="37">
        <v>0</v>
      </c>
      <c r="F25" s="37">
        <v>0</v>
      </c>
      <c r="G25" s="37">
        <v>0</v>
      </c>
      <c r="H25" s="37">
        <v>0</v>
      </c>
      <c r="I25" s="37">
        <v>0</v>
      </c>
      <c r="J25" s="37">
        <v>0</v>
      </c>
      <c r="K25" s="37">
        <v>0</v>
      </c>
      <c r="L25" s="37">
        <v>0</v>
      </c>
      <c r="M25" s="37">
        <v>0</v>
      </c>
      <c r="N25" s="37">
        <v>0</v>
      </c>
      <c r="O25" s="37">
        <v>0</v>
      </c>
      <c r="P25" s="37">
        <v>0</v>
      </c>
      <c r="Q25" s="37">
        <v>0</v>
      </c>
      <c r="R25" s="37">
        <v>0</v>
      </c>
      <c r="S25" s="37">
        <v>0</v>
      </c>
      <c r="T25" s="37">
        <v>0</v>
      </c>
      <c r="U25" s="37">
        <v>0</v>
      </c>
      <c r="V25" s="37">
        <v>0</v>
      </c>
      <c r="W25" s="37">
        <v>0</v>
      </c>
      <c r="X25" s="37">
        <v>0</v>
      </c>
      <c r="Y25" s="37">
        <v>0</v>
      </c>
      <c r="Z25" s="37">
        <v>0</v>
      </c>
      <c r="AA25" s="37">
        <v>0</v>
      </c>
      <c r="AB25" s="37">
        <v>0</v>
      </c>
      <c r="AC25" s="37">
        <v>0</v>
      </c>
      <c r="AD25" s="37">
        <v>0</v>
      </c>
      <c r="AE25" s="37">
        <v>0</v>
      </c>
      <c r="AF25" s="37">
        <v>0</v>
      </c>
      <c r="AG25" s="37">
        <v>0</v>
      </c>
      <c r="AH25" s="37">
        <v>0</v>
      </c>
      <c r="AI25" s="37">
        <v>0</v>
      </c>
      <c r="AJ25" s="37">
        <v>0</v>
      </c>
      <c r="AK25" s="37">
        <v>0</v>
      </c>
      <c r="AL25" s="37">
        <v>0</v>
      </c>
      <c r="AM25" s="37">
        <v>0</v>
      </c>
      <c r="AN25" s="37">
        <v>0</v>
      </c>
      <c r="AO25" s="37">
        <v>0</v>
      </c>
      <c r="AP25" s="37">
        <v>0</v>
      </c>
      <c r="AQ25" s="37">
        <v>0</v>
      </c>
      <c r="AR25" s="37">
        <v>0</v>
      </c>
      <c r="AS25" s="37">
        <v>0</v>
      </c>
      <c r="AT25" s="37">
        <v>0</v>
      </c>
      <c r="AU25" s="37">
        <v>0</v>
      </c>
      <c r="AV25" s="37">
        <v>0</v>
      </c>
      <c r="AW25" s="37">
        <v>0</v>
      </c>
      <c r="AX25" s="37">
        <v>0</v>
      </c>
      <c r="AY25" s="37">
        <v>0</v>
      </c>
      <c r="AZ25" s="37">
        <v>0</v>
      </c>
      <c r="BA25" s="37">
        <v>0</v>
      </c>
      <c r="BB25" s="37">
        <v>0</v>
      </c>
      <c r="BC25" s="37">
        <v>0</v>
      </c>
      <c r="BD25" s="37">
        <v>0</v>
      </c>
      <c r="BE25" s="37">
        <v>0</v>
      </c>
      <c r="BF25" s="37">
        <v>0</v>
      </c>
      <c r="BG25" s="37">
        <v>0</v>
      </c>
      <c r="BH25" s="37">
        <v>0</v>
      </c>
      <c r="BI25" s="37">
        <v>0</v>
      </c>
      <c r="BJ25" s="37">
        <v>0</v>
      </c>
    </row>
    <row r="26" spans="1:62" x14ac:dyDescent="0.2">
      <c r="A26" s="16"/>
      <c r="B26" s="18" t="s">
        <v>53</v>
      </c>
      <c r="C26" s="37">
        <v>0</v>
      </c>
      <c r="D26" s="37">
        <v>0</v>
      </c>
      <c r="E26" s="37">
        <v>0</v>
      </c>
      <c r="F26" s="37">
        <v>0</v>
      </c>
      <c r="G26" s="37">
        <v>0</v>
      </c>
      <c r="H26" s="37">
        <v>0</v>
      </c>
      <c r="I26" s="37">
        <v>0</v>
      </c>
      <c r="J26" s="37">
        <v>0</v>
      </c>
      <c r="K26" s="37">
        <v>0</v>
      </c>
      <c r="L26" s="37">
        <v>0</v>
      </c>
      <c r="M26" s="37">
        <v>0</v>
      </c>
      <c r="N26" s="37">
        <v>0</v>
      </c>
      <c r="O26" s="37">
        <v>0</v>
      </c>
      <c r="P26" s="37">
        <v>0</v>
      </c>
      <c r="Q26" s="37">
        <v>0</v>
      </c>
      <c r="R26" s="37">
        <v>0</v>
      </c>
      <c r="S26" s="37">
        <v>0</v>
      </c>
      <c r="T26" s="37">
        <v>0</v>
      </c>
      <c r="U26" s="37">
        <v>0</v>
      </c>
      <c r="V26" s="37">
        <v>0</v>
      </c>
      <c r="W26" s="37">
        <v>0</v>
      </c>
      <c r="X26" s="37">
        <v>0</v>
      </c>
      <c r="Y26" s="37">
        <v>0</v>
      </c>
      <c r="Z26" s="37">
        <v>0</v>
      </c>
      <c r="AA26" s="37">
        <v>0</v>
      </c>
      <c r="AB26" s="37">
        <v>0</v>
      </c>
      <c r="AC26" s="37">
        <v>0</v>
      </c>
      <c r="AD26" s="37">
        <v>0</v>
      </c>
      <c r="AE26" s="37">
        <v>0</v>
      </c>
      <c r="AF26" s="37">
        <v>0</v>
      </c>
      <c r="AG26" s="37">
        <v>0</v>
      </c>
      <c r="AH26" s="37">
        <v>0</v>
      </c>
      <c r="AI26" s="37">
        <v>0</v>
      </c>
      <c r="AJ26" s="37">
        <v>0</v>
      </c>
      <c r="AK26" s="37">
        <v>0</v>
      </c>
      <c r="AL26" s="37">
        <v>0</v>
      </c>
      <c r="AM26" s="37">
        <v>0</v>
      </c>
      <c r="AN26" s="37">
        <v>0</v>
      </c>
      <c r="AO26" s="37">
        <v>0</v>
      </c>
      <c r="AP26" s="37">
        <v>0</v>
      </c>
      <c r="AQ26" s="37">
        <v>0</v>
      </c>
      <c r="AR26" s="37">
        <v>0</v>
      </c>
      <c r="AS26" s="37">
        <v>0</v>
      </c>
      <c r="AT26" s="37">
        <v>0</v>
      </c>
      <c r="AU26" s="37">
        <v>0</v>
      </c>
      <c r="AV26" s="37">
        <v>0</v>
      </c>
      <c r="AW26" s="37">
        <v>0</v>
      </c>
      <c r="AX26" s="37">
        <v>0</v>
      </c>
      <c r="AY26" s="37">
        <v>0</v>
      </c>
      <c r="AZ26" s="37">
        <v>0</v>
      </c>
      <c r="BA26" s="37">
        <v>0</v>
      </c>
      <c r="BB26" s="37">
        <v>0</v>
      </c>
      <c r="BC26" s="37">
        <v>0</v>
      </c>
      <c r="BD26" s="37">
        <v>0</v>
      </c>
      <c r="BE26" s="37">
        <v>0</v>
      </c>
      <c r="BF26" s="37">
        <v>0</v>
      </c>
      <c r="BG26" s="37">
        <v>0</v>
      </c>
      <c r="BH26" s="37">
        <v>0</v>
      </c>
      <c r="BI26" s="37">
        <v>0</v>
      </c>
      <c r="BJ26" s="37">
        <v>0</v>
      </c>
    </row>
    <row r="27" spans="1:62" x14ac:dyDescent="0.2">
      <c r="A27" s="16"/>
      <c r="B27" s="18" t="s">
        <v>54</v>
      </c>
      <c r="C27" s="37">
        <v>0</v>
      </c>
      <c r="D27" s="37">
        <v>0</v>
      </c>
      <c r="E27" s="37">
        <v>0</v>
      </c>
      <c r="F27" s="37">
        <v>0</v>
      </c>
      <c r="G27" s="37">
        <v>0</v>
      </c>
      <c r="H27" s="37">
        <v>0</v>
      </c>
      <c r="I27" s="37">
        <v>0</v>
      </c>
      <c r="J27" s="37">
        <v>0</v>
      </c>
      <c r="K27" s="37">
        <v>0</v>
      </c>
      <c r="L27" s="37">
        <v>0</v>
      </c>
      <c r="M27" s="37">
        <v>0</v>
      </c>
      <c r="N27" s="37">
        <v>0</v>
      </c>
      <c r="O27" s="37">
        <v>0</v>
      </c>
      <c r="P27" s="37">
        <v>0</v>
      </c>
      <c r="Q27" s="37">
        <v>0</v>
      </c>
      <c r="R27" s="37">
        <v>0</v>
      </c>
      <c r="S27" s="37">
        <v>0</v>
      </c>
      <c r="T27" s="37">
        <v>0</v>
      </c>
      <c r="U27" s="37">
        <v>0</v>
      </c>
      <c r="V27" s="37">
        <v>0</v>
      </c>
      <c r="W27" s="37">
        <v>0</v>
      </c>
      <c r="X27" s="37">
        <v>0</v>
      </c>
      <c r="Y27" s="37">
        <v>0</v>
      </c>
      <c r="Z27" s="37">
        <v>0</v>
      </c>
      <c r="AA27" s="37">
        <v>0</v>
      </c>
      <c r="AB27" s="37">
        <v>0</v>
      </c>
      <c r="AC27" s="37">
        <v>0</v>
      </c>
      <c r="AD27" s="37">
        <v>0</v>
      </c>
      <c r="AE27" s="37">
        <v>0</v>
      </c>
      <c r="AF27" s="37">
        <v>0</v>
      </c>
      <c r="AG27" s="37">
        <v>0</v>
      </c>
      <c r="AH27" s="37">
        <v>0</v>
      </c>
      <c r="AI27" s="37">
        <v>0</v>
      </c>
      <c r="AJ27" s="37">
        <v>0</v>
      </c>
      <c r="AK27" s="37">
        <v>0</v>
      </c>
      <c r="AL27" s="37">
        <v>0</v>
      </c>
      <c r="AM27" s="37">
        <v>0</v>
      </c>
      <c r="AN27" s="37">
        <v>0</v>
      </c>
      <c r="AO27" s="37">
        <v>0</v>
      </c>
      <c r="AP27" s="37">
        <v>0</v>
      </c>
      <c r="AQ27" s="37">
        <v>0</v>
      </c>
      <c r="AR27" s="37">
        <v>0</v>
      </c>
      <c r="AS27" s="37">
        <v>0</v>
      </c>
      <c r="AT27" s="37">
        <v>0</v>
      </c>
      <c r="AU27" s="37">
        <v>0</v>
      </c>
      <c r="AV27" s="37">
        <v>0</v>
      </c>
      <c r="AW27" s="37">
        <v>0</v>
      </c>
      <c r="AX27" s="37">
        <v>0</v>
      </c>
      <c r="AY27" s="37">
        <v>0</v>
      </c>
      <c r="AZ27" s="37">
        <v>0</v>
      </c>
      <c r="BA27" s="37">
        <v>0</v>
      </c>
      <c r="BB27" s="37">
        <v>0</v>
      </c>
      <c r="BC27" s="37">
        <v>0</v>
      </c>
      <c r="BD27" s="37">
        <v>0</v>
      </c>
      <c r="BE27" s="37">
        <v>0</v>
      </c>
      <c r="BF27" s="37">
        <v>0</v>
      </c>
      <c r="BG27" s="37">
        <v>0</v>
      </c>
      <c r="BH27" s="37">
        <v>0</v>
      </c>
      <c r="BI27" s="37">
        <v>0</v>
      </c>
      <c r="BJ27" s="37">
        <v>0</v>
      </c>
    </row>
    <row r="28" spans="1:62" x14ac:dyDescent="0.2">
      <c r="A28" s="16"/>
      <c r="B28" s="18" t="s">
        <v>55</v>
      </c>
      <c r="C28" s="37">
        <v>0</v>
      </c>
      <c r="D28" s="37">
        <v>0</v>
      </c>
      <c r="E28" s="37">
        <v>0</v>
      </c>
      <c r="F28" s="37">
        <v>0</v>
      </c>
      <c r="G28" s="37">
        <v>0</v>
      </c>
      <c r="H28" s="37">
        <v>0</v>
      </c>
      <c r="I28" s="37">
        <v>0</v>
      </c>
      <c r="J28" s="37">
        <v>0</v>
      </c>
      <c r="K28" s="37">
        <v>0</v>
      </c>
      <c r="L28" s="37">
        <v>0</v>
      </c>
      <c r="M28" s="37">
        <v>0</v>
      </c>
      <c r="N28" s="37">
        <v>0</v>
      </c>
      <c r="O28" s="37">
        <v>0</v>
      </c>
      <c r="P28" s="37">
        <v>0</v>
      </c>
      <c r="Q28" s="37">
        <v>0</v>
      </c>
      <c r="R28" s="37">
        <v>0</v>
      </c>
      <c r="S28" s="37">
        <v>0</v>
      </c>
      <c r="T28" s="37">
        <v>0</v>
      </c>
      <c r="U28" s="37">
        <v>0</v>
      </c>
      <c r="V28" s="37">
        <v>0</v>
      </c>
      <c r="W28" s="37">
        <v>0</v>
      </c>
      <c r="X28" s="37">
        <v>0</v>
      </c>
      <c r="Y28" s="37">
        <v>0</v>
      </c>
      <c r="Z28" s="37">
        <v>0</v>
      </c>
      <c r="AA28" s="37">
        <v>0</v>
      </c>
      <c r="AB28" s="37">
        <v>0</v>
      </c>
      <c r="AC28" s="37">
        <v>0</v>
      </c>
      <c r="AD28" s="37">
        <v>0</v>
      </c>
      <c r="AE28" s="37">
        <v>0</v>
      </c>
      <c r="AF28" s="37">
        <v>0</v>
      </c>
      <c r="AG28" s="37">
        <v>0</v>
      </c>
      <c r="AH28" s="37">
        <v>0</v>
      </c>
      <c r="AI28" s="37">
        <v>0</v>
      </c>
      <c r="AJ28" s="37">
        <v>0</v>
      </c>
      <c r="AK28" s="37">
        <v>0</v>
      </c>
      <c r="AL28" s="37">
        <v>0</v>
      </c>
      <c r="AM28" s="37">
        <v>0</v>
      </c>
      <c r="AN28" s="37">
        <v>0</v>
      </c>
      <c r="AO28" s="37">
        <v>0</v>
      </c>
      <c r="AP28" s="37">
        <v>0</v>
      </c>
      <c r="AQ28" s="37">
        <v>0</v>
      </c>
      <c r="AR28" s="37">
        <v>0</v>
      </c>
      <c r="AS28" s="37">
        <v>0</v>
      </c>
      <c r="AT28" s="37">
        <v>0</v>
      </c>
      <c r="AU28" s="37">
        <v>0</v>
      </c>
      <c r="AV28" s="37">
        <v>0</v>
      </c>
      <c r="AW28" s="37">
        <v>0</v>
      </c>
      <c r="AX28" s="37">
        <v>0</v>
      </c>
      <c r="AY28" s="37">
        <v>0</v>
      </c>
      <c r="AZ28" s="37">
        <v>0</v>
      </c>
      <c r="BA28" s="37">
        <v>0</v>
      </c>
      <c r="BB28" s="37">
        <v>0</v>
      </c>
      <c r="BC28" s="37">
        <v>0</v>
      </c>
      <c r="BD28" s="37">
        <v>0</v>
      </c>
      <c r="BE28" s="37">
        <v>0</v>
      </c>
      <c r="BF28" s="37">
        <v>0</v>
      </c>
      <c r="BG28" s="37">
        <v>0</v>
      </c>
      <c r="BH28" s="37">
        <v>0</v>
      </c>
      <c r="BI28" s="37">
        <v>0</v>
      </c>
      <c r="BJ28" s="37">
        <v>0</v>
      </c>
    </row>
    <row r="29" spans="1:62" x14ac:dyDescent="0.2">
      <c r="A29" s="16"/>
      <c r="B29" s="18" t="s">
        <v>56</v>
      </c>
      <c r="C29" s="37">
        <v>0</v>
      </c>
      <c r="D29" s="37">
        <v>0</v>
      </c>
      <c r="E29" s="37">
        <v>0</v>
      </c>
      <c r="F29" s="37">
        <v>0</v>
      </c>
      <c r="G29" s="37">
        <v>0</v>
      </c>
      <c r="H29" s="37">
        <v>0</v>
      </c>
      <c r="I29" s="37">
        <v>0</v>
      </c>
      <c r="J29" s="37">
        <v>0</v>
      </c>
      <c r="K29" s="37">
        <v>0</v>
      </c>
      <c r="L29" s="37">
        <v>0</v>
      </c>
      <c r="M29" s="37">
        <v>0</v>
      </c>
      <c r="N29" s="37">
        <v>0</v>
      </c>
      <c r="O29" s="37">
        <v>0</v>
      </c>
      <c r="P29" s="37">
        <v>0</v>
      </c>
      <c r="Q29" s="37">
        <v>0</v>
      </c>
      <c r="R29" s="37">
        <v>0</v>
      </c>
      <c r="S29" s="37">
        <v>0</v>
      </c>
      <c r="T29" s="37">
        <v>0</v>
      </c>
      <c r="U29" s="37">
        <v>0</v>
      </c>
      <c r="V29" s="37">
        <v>0</v>
      </c>
      <c r="W29" s="37">
        <v>0</v>
      </c>
      <c r="X29" s="37">
        <v>0</v>
      </c>
      <c r="Y29" s="37">
        <v>0</v>
      </c>
      <c r="Z29" s="37">
        <v>0</v>
      </c>
      <c r="AA29" s="37">
        <v>0</v>
      </c>
      <c r="AB29" s="37">
        <v>0</v>
      </c>
      <c r="AC29" s="37">
        <v>0</v>
      </c>
      <c r="AD29" s="37">
        <v>0</v>
      </c>
      <c r="AE29" s="37">
        <v>0</v>
      </c>
      <c r="AF29" s="37">
        <v>0</v>
      </c>
      <c r="AG29" s="37">
        <v>0</v>
      </c>
      <c r="AH29" s="37">
        <v>0</v>
      </c>
      <c r="AI29" s="37">
        <v>0</v>
      </c>
      <c r="AJ29" s="37">
        <v>0</v>
      </c>
      <c r="AK29" s="37">
        <v>0</v>
      </c>
      <c r="AL29" s="37">
        <v>0</v>
      </c>
      <c r="AM29" s="37">
        <v>0</v>
      </c>
      <c r="AN29" s="37">
        <v>0</v>
      </c>
      <c r="AO29" s="37">
        <v>0</v>
      </c>
      <c r="AP29" s="37">
        <v>0</v>
      </c>
      <c r="AQ29" s="37">
        <v>0</v>
      </c>
      <c r="AR29" s="37">
        <v>0</v>
      </c>
      <c r="AS29" s="37">
        <v>0</v>
      </c>
      <c r="AT29" s="37">
        <v>0</v>
      </c>
      <c r="AU29" s="37">
        <v>0</v>
      </c>
      <c r="AV29" s="37">
        <v>0</v>
      </c>
      <c r="AW29" s="37">
        <v>0</v>
      </c>
      <c r="AX29" s="37">
        <v>0</v>
      </c>
      <c r="AY29" s="37">
        <v>0</v>
      </c>
      <c r="AZ29" s="37">
        <v>0</v>
      </c>
      <c r="BA29" s="37">
        <v>0</v>
      </c>
      <c r="BB29" s="37">
        <v>0</v>
      </c>
      <c r="BC29" s="37">
        <v>0</v>
      </c>
      <c r="BD29" s="37">
        <v>0</v>
      </c>
      <c r="BE29" s="37">
        <v>0</v>
      </c>
      <c r="BF29" s="37">
        <v>0</v>
      </c>
      <c r="BG29" s="37">
        <v>0</v>
      </c>
      <c r="BH29" s="37">
        <v>0</v>
      </c>
      <c r="BI29" s="37">
        <v>0</v>
      </c>
      <c r="BJ29" s="37">
        <v>0</v>
      </c>
    </row>
    <row r="30" spans="1:62" x14ac:dyDescent="0.2">
      <c r="A30" s="16"/>
      <c r="B30" s="18" t="s">
        <v>57</v>
      </c>
      <c r="C30" s="37">
        <v>0</v>
      </c>
      <c r="D30" s="37">
        <v>0</v>
      </c>
      <c r="E30" s="37">
        <v>0</v>
      </c>
      <c r="F30" s="37">
        <v>0</v>
      </c>
      <c r="G30" s="37">
        <v>0</v>
      </c>
      <c r="H30" s="37">
        <v>0</v>
      </c>
      <c r="I30" s="37">
        <v>0</v>
      </c>
      <c r="J30" s="37">
        <v>0</v>
      </c>
      <c r="K30" s="37">
        <v>0</v>
      </c>
      <c r="L30" s="37">
        <v>0</v>
      </c>
      <c r="M30" s="37">
        <v>0</v>
      </c>
      <c r="N30" s="37">
        <v>0</v>
      </c>
      <c r="O30" s="37">
        <v>0</v>
      </c>
      <c r="P30" s="37">
        <v>0</v>
      </c>
      <c r="Q30" s="37">
        <v>0</v>
      </c>
      <c r="R30" s="37">
        <v>0</v>
      </c>
      <c r="S30" s="37">
        <v>0</v>
      </c>
      <c r="T30" s="37">
        <v>0</v>
      </c>
      <c r="U30" s="37">
        <v>0</v>
      </c>
      <c r="V30" s="37">
        <v>0</v>
      </c>
      <c r="W30" s="37">
        <v>0</v>
      </c>
      <c r="X30" s="37">
        <v>0</v>
      </c>
      <c r="Y30" s="37">
        <v>0</v>
      </c>
      <c r="Z30" s="37">
        <v>0</v>
      </c>
      <c r="AA30" s="37">
        <v>0</v>
      </c>
      <c r="AB30" s="37">
        <v>0</v>
      </c>
      <c r="AC30" s="37">
        <v>0</v>
      </c>
      <c r="AD30" s="37">
        <v>0</v>
      </c>
      <c r="AE30" s="37">
        <v>0</v>
      </c>
      <c r="AF30" s="37">
        <v>0</v>
      </c>
      <c r="AG30" s="37">
        <v>0</v>
      </c>
      <c r="AH30" s="37">
        <v>0</v>
      </c>
      <c r="AI30" s="37">
        <v>0</v>
      </c>
      <c r="AJ30" s="37">
        <v>0</v>
      </c>
      <c r="AK30" s="37">
        <v>0</v>
      </c>
      <c r="AL30" s="37">
        <v>0</v>
      </c>
      <c r="AM30" s="37">
        <v>0</v>
      </c>
      <c r="AN30" s="37">
        <v>0</v>
      </c>
      <c r="AO30" s="37">
        <v>0</v>
      </c>
      <c r="AP30" s="37">
        <v>0</v>
      </c>
      <c r="AQ30" s="37">
        <v>0</v>
      </c>
      <c r="AR30" s="37">
        <v>0</v>
      </c>
      <c r="AS30" s="37">
        <v>0</v>
      </c>
      <c r="AT30" s="37">
        <v>0</v>
      </c>
      <c r="AU30" s="37">
        <v>0</v>
      </c>
      <c r="AV30" s="37">
        <v>0</v>
      </c>
      <c r="AW30" s="37">
        <v>0</v>
      </c>
      <c r="AX30" s="37">
        <v>0</v>
      </c>
      <c r="AY30" s="37">
        <v>0</v>
      </c>
      <c r="AZ30" s="37">
        <v>0</v>
      </c>
      <c r="BA30" s="37">
        <v>0</v>
      </c>
      <c r="BB30" s="37">
        <v>0</v>
      </c>
      <c r="BC30" s="37">
        <v>0</v>
      </c>
      <c r="BD30" s="37">
        <v>0</v>
      </c>
      <c r="BE30" s="37">
        <v>0</v>
      </c>
      <c r="BF30" s="37">
        <v>0</v>
      </c>
      <c r="BG30" s="37">
        <v>0</v>
      </c>
      <c r="BH30" s="37">
        <v>0</v>
      </c>
      <c r="BI30" s="37">
        <v>0</v>
      </c>
      <c r="BJ30" s="37">
        <v>0</v>
      </c>
    </row>
    <row r="31" spans="1:62" x14ac:dyDescent="0.2">
      <c r="A31" s="16"/>
      <c r="B31" s="18" t="s">
        <v>58</v>
      </c>
      <c r="C31" s="37">
        <v>0</v>
      </c>
      <c r="D31" s="37">
        <v>0</v>
      </c>
      <c r="E31" s="37">
        <v>0</v>
      </c>
      <c r="F31" s="37">
        <v>0</v>
      </c>
      <c r="G31" s="37">
        <v>0</v>
      </c>
      <c r="H31" s="37">
        <v>0</v>
      </c>
      <c r="I31" s="37">
        <v>0</v>
      </c>
      <c r="J31" s="37">
        <v>0</v>
      </c>
      <c r="K31" s="37">
        <v>0</v>
      </c>
      <c r="L31" s="37">
        <v>0</v>
      </c>
      <c r="M31" s="37">
        <v>0</v>
      </c>
      <c r="N31" s="37">
        <v>0</v>
      </c>
      <c r="O31" s="37">
        <v>0</v>
      </c>
      <c r="P31" s="37">
        <v>0</v>
      </c>
      <c r="Q31" s="37">
        <v>0</v>
      </c>
      <c r="R31" s="37">
        <v>0</v>
      </c>
      <c r="S31" s="37">
        <v>0</v>
      </c>
      <c r="T31" s="37">
        <v>0</v>
      </c>
      <c r="U31" s="37">
        <v>0</v>
      </c>
      <c r="V31" s="37">
        <v>0</v>
      </c>
      <c r="W31" s="37">
        <v>0</v>
      </c>
      <c r="X31" s="37">
        <v>0</v>
      </c>
      <c r="Y31" s="37">
        <v>0</v>
      </c>
      <c r="Z31" s="37">
        <v>0</v>
      </c>
      <c r="AA31" s="37">
        <v>0</v>
      </c>
      <c r="AB31" s="37">
        <v>0</v>
      </c>
      <c r="AC31" s="37">
        <v>0</v>
      </c>
      <c r="AD31" s="37">
        <v>0</v>
      </c>
      <c r="AE31" s="37">
        <v>0</v>
      </c>
      <c r="AF31" s="37">
        <v>0</v>
      </c>
      <c r="AG31" s="37">
        <v>0</v>
      </c>
      <c r="AH31" s="37">
        <v>0</v>
      </c>
      <c r="AI31" s="37">
        <v>0</v>
      </c>
      <c r="AJ31" s="37">
        <v>0</v>
      </c>
      <c r="AK31" s="37">
        <v>0</v>
      </c>
      <c r="AL31" s="37">
        <v>0</v>
      </c>
      <c r="AM31" s="37">
        <v>0</v>
      </c>
      <c r="AN31" s="37">
        <v>0</v>
      </c>
      <c r="AO31" s="37">
        <v>0</v>
      </c>
      <c r="AP31" s="37">
        <v>0</v>
      </c>
      <c r="AQ31" s="37">
        <v>0</v>
      </c>
      <c r="AR31" s="37">
        <v>0</v>
      </c>
      <c r="AS31" s="37">
        <v>0</v>
      </c>
      <c r="AT31" s="37">
        <v>0</v>
      </c>
      <c r="AU31" s="37">
        <v>0</v>
      </c>
      <c r="AV31" s="37">
        <v>0</v>
      </c>
      <c r="AW31" s="37">
        <v>0</v>
      </c>
      <c r="AX31" s="37">
        <v>0</v>
      </c>
      <c r="AY31" s="37">
        <v>0</v>
      </c>
      <c r="AZ31" s="37">
        <v>0</v>
      </c>
      <c r="BA31" s="37">
        <v>0</v>
      </c>
      <c r="BB31" s="37">
        <v>0</v>
      </c>
      <c r="BC31" s="37">
        <v>0</v>
      </c>
      <c r="BD31" s="37">
        <v>0</v>
      </c>
      <c r="BE31" s="37">
        <v>0</v>
      </c>
      <c r="BF31" s="37">
        <v>0</v>
      </c>
      <c r="BG31" s="37">
        <v>0</v>
      </c>
      <c r="BH31" s="37">
        <v>0</v>
      </c>
      <c r="BI31" s="37">
        <v>0</v>
      </c>
      <c r="BJ31" s="37">
        <v>0</v>
      </c>
    </row>
    <row r="32" spans="1:62" x14ac:dyDescent="0.2">
      <c r="A32" s="16"/>
      <c r="B32" s="18" t="s">
        <v>59</v>
      </c>
      <c r="C32" s="37">
        <v>0</v>
      </c>
      <c r="D32" s="37">
        <v>0</v>
      </c>
      <c r="E32" s="37">
        <v>0</v>
      </c>
      <c r="F32" s="37">
        <v>0</v>
      </c>
      <c r="G32" s="37">
        <v>0</v>
      </c>
      <c r="H32" s="37">
        <v>0</v>
      </c>
      <c r="I32" s="37">
        <v>0</v>
      </c>
      <c r="J32" s="37">
        <v>0</v>
      </c>
      <c r="K32" s="37">
        <v>0</v>
      </c>
      <c r="L32" s="37">
        <v>0</v>
      </c>
      <c r="M32" s="37">
        <v>0</v>
      </c>
      <c r="N32" s="37">
        <v>0</v>
      </c>
      <c r="O32" s="37">
        <v>0</v>
      </c>
      <c r="P32" s="37">
        <v>0</v>
      </c>
      <c r="Q32" s="37">
        <v>0</v>
      </c>
      <c r="R32" s="37">
        <v>0</v>
      </c>
      <c r="S32" s="37">
        <v>0</v>
      </c>
      <c r="T32" s="37">
        <v>0</v>
      </c>
      <c r="U32" s="37">
        <v>0</v>
      </c>
      <c r="V32" s="37">
        <v>0</v>
      </c>
      <c r="W32" s="37">
        <v>0</v>
      </c>
      <c r="X32" s="37">
        <v>0</v>
      </c>
      <c r="Y32" s="37">
        <v>0</v>
      </c>
      <c r="Z32" s="37">
        <v>0</v>
      </c>
      <c r="AA32" s="37">
        <v>0</v>
      </c>
      <c r="AB32" s="37">
        <v>0</v>
      </c>
      <c r="AC32" s="37">
        <v>0</v>
      </c>
      <c r="AD32" s="37">
        <v>0</v>
      </c>
      <c r="AE32" s="37">
        <v>0</v>
      </c>
      <c r="AF32" s="37">
        <v>0</v>
      </c>
      <c r="AG32" s="37">
        <v>0</v>
      </c>
      <c r="AH32" s="37">
        <v>0</v>
      </c>
      <c r="AI32" s="37">
        <v>0</v>
      </c>
      <c r="AJ32" s="37">
        <v>0</v>
      </c>
      <c r="AK32" s="37">
        <v>0</v>
      </c>
      <c r="AL32" s="37">
        <v>0</v>
      </c>
      <c r="AM32" s="37">
        <v>0</v>
      </c>
      <c r="AN32" s="37">
        <v>0</v>
      </c>
      <c r="AO32" s="37">
        <v>0</v>
      </c>
      <c r="AP32" s="37">
        <v>0</v>
      </c>
      <c r="AQ32" s="37">
        <v>0</v>
      </c>
      <c r="AR32" s="37">
        <v>0</v>
      </c>
      <c r="AS32" s="37">
        <v>0</v>
      </c>
      <c r="AT32" s="37">
        <v>0</v>
      </c>
      <c r="AU32" s="37">
        <v>0</v>
      </c>
      <c r="AV32" s="37">
        <v>0</v>
      </c>
      <c r="AW32" s="37">
        <v>0</v>
      </c>
      <c r="AX32" s="37">
        <v>0</v>
      </c>
      <c r="AY32" s="37">
        <v>0</v>
      </c>
      <c r="AZ32" s="37">
        <v>0</v>
      </c>
      <c r="BA32" s="37">
        <v>0</v>
      </c>
      <c r="BB32" s="37">
        <v>0</v>
      </c>
      <c r="BC32" s="37">
        <v>0</v>
      </c>
      <c r="BD32" s="37">
        <v>0</v>
      </c>
      <c r="BE32" s="37">
        <v>0</v>
      </c>
      <c r="BF32" s="37">
        <v>0</v>
      </c>
      <c r="BG32" s="37">
        <v>0</v>
      </c>
      <c r="BH32" s="37">
        <v>0</v>
      </c>
      <c r="BI32" s="37">
        <v>0</v>
      </c>
      <c r="BJ32" s="37">
        <v>0</v>
      </c>
    </row>
    <row r="33" spans="1:65" x14ac:dyDescent="0.2">
      <c r="A33" s="16"/>
      <c r="B33" s="18" t="s">
        <v>60</v>
      </c>
      <c r="C33" s="37">
        <v>0</v>
      </c>
      <c r="D33" s="37">
        <v>0</v>
      </c>
      <c r="E33" s="37">
        <v>0</v>
      </c>
      <c r="F33" s="37">
        <v>0</v>
      </c>
      <c r="G33" s="37">
        <v>0</v>
      </c>
      <c r="H33" s="37">
        <v>0</v>
      </c>
      <c r="I33" s="37">
        <v>0</v>
      </c>
      <c r="J33" s="37">
        <v>0</v>
      </c>
      <c r="K33" s="37">
        <v>0</v>
      </c>
      <c r="L33" s="37">
        <v>0</v>
      </c>
      <c r="M33" s="37">
        <v>0</v>
      </c>
      <c r="N33" s="37">
        <v>0</v>
      </c>
      <c r="O33" s="37">
        <v>0</v>
      </c>
      <c r="P33" s="37">
        <v>0</v>
      </c>
      <c r="Q33" s="37">
        <v>0</v>
      </c>
      <c r="R33" s="37">
        <v>0</v>
      </c>
      <c r="S33" s="37">
        <v>0</v>
      </c>
      <c r="T33" s="37">
        <v>0</v>
      </c>
      <c r="U33" s="37">
        <v>0</v>
      </c>
      <c r="V33" s="37">
        <v>0</v>
      </c>
      <c r="W33" s="37">
        <v>0</v>
      </c>
      <c r="X33" s="37">
        <v>0</v>
      </c>
      <c r="Y33" s="37">
        <v>0</v>
      </c>
      <c r="Z33" s="37">
        <v>0</v>
      </c>
      <c r="AA33" s="37">
        <v>0</v>
      </c>
      <c r="AB33" s="37">
        <v>0</v>
      </c>
      <c r="AC33" s="37">
        <v>0</v>
      </c>
      <c r="AD33" s="37">
        <v>0</v>
      </c>
      <c r="AE33" s="37">
        <v>0</v>
      </c>
      <c r="AF33" s="37">
        <v>0</v>
      </c>
      <c r="AG33" s="37">
        <v>0</v>
      </c>
      <c r="AH33" s="37">
        <v>0</v>
      </c>
      <c r="AI33" s="37">
        <v>0</v>
      </c>
      <c r="AJ33" s="37">
        <v>0</v>
      </c>
      <c r="AK33" s="37">
        <v>0</v>
      </c>
      <c r="AL33" s="37">
        <v>0</v>
      </c>
      <c r="AM33" s="37">
        <v>0</v>
      </c>
      <c r="AN33" s="37">
        <v>0</v>
      </c>
      <c r="AO33" s="37">
        <v>0</v>
      </c>
      <c r="AP33" s="37">
        <v>0</v>
      </c>
      <c r="AQ33" s="37">
        <v>0</v>
      </c>
      <c r="AR33" s="37">
        <v>0</v>
      </c>
      <c r="AS33" s="37">
        <v>0</v>
      </c>
      <c r="AT33" s="37">
        <v>0</v>
      </c>
      <c r="AU33" s="37">
        <v>0</v>
      </c>
      <c r="AV33" s="37">
        <v>0</v>
      </c>
      <c r="AW33" s="37">
        <v>0</v>
      </c>
      <c r="AX33" s="37">
        <v>0</v>
      </c>
      <c r="AY33" s="37">
        <v>0</v>
      </c>
      <c r="AZ33" s="37">
        <v>0</v>
      </c>
      <c r="BA33" s="37">
        <v>0</v>
      </c>
      <c r="BB33" s="37">
        <v>0</v>
      </c>
      <c r="BC33" s="37">
        <v>0</v>
      </c>
      <c r="BD33" s="37">
        <v>0</v>
      </c>
      <c r="BE33" s="37">
        <v>0</v>
      </c>
      <c r="BF33" s="37">
        <v>0</v>
      </c>
      <c r="BG33" s="37">
        <v>0</v>
      </c>
      <c r="BH33" s="37">
        <v>0</v>
      </c>
      <c r="BI33" s="37">
        <v>0</v>
      </c>
      <c r="BJ33" s="37">
        <v>0</v>
      </c>
    </row>
    <row r="34" spans="1:65" x14ac:dyDescent="0.2">
      <c r="A34" s="16"/>
      <c r="B34" s="18" t="s">
        <v>61</v>
      </c>
      <c r="C34" s="37">
        <v>0</v>
      </c>
      <c r="D34" s="37">
        <v>0</v>
      </c>
      <c r="E34" s="37">
        <v>0</v>
      </c>
      <c r="F34" s="37">
        <v>0</v>
      </c>
      <c r="G34" s="37">
        <v>0</v>
      </c>
      <c r="H34" s="37">
        <v>0</v>
      </c>
      <c r="I34" s="37">
        <v>0</v>
      </c>
      <c r="J34" s="37">
        <v>0</v>
      </c>
      <c r="K34" s="37">
        <v>0</v>
      </c>
      <c r="L34" s="37">
        <v>0</v>
      </c>
      <c r="M34" s="37">
        <v>0</v>
      </c>
      <c r="N34" s="37">
        <v>0</v>
      </c>
      <c r="O34" s="37">
        <v>0</v>
      </c>
      <c r="P34" s="37">
        <v>0</v>
      </c>
      <c r="Q34" s="37">
        <v>0</v>
      </c>
      <c r="R34" s="37">
        <v>0</v>
      </c>
      <c r="S34" s="37">
        <v>0</v>
      </c>
      <c r="T34" s="37">
        <v>0</v>
      </c>
      <c r="U34" s="37">
        <v>0</v>
      </c>
      <c r="V34" s="37">
        <v>0</v>
      </c>
      <c r="W34" s="37">
        <v>0</v>
      </c>
      <c r="X34" s="37">
        <v>0</v>
      </c>
      <c r="Y34" s="37">
        <v>0</v>
      </c>
      <c r="Z34" s="37">
        <v>0</v>
      </c>
      <c r="AA34" s="37">
        <v>0</v>
      </c>
      <c r="AB34" s="37">
        <v>0</v>
      </c>
      <c r="AC34" s="37">
        <v>0</v>
      </c>
      <c r="AD34" s="37">
        <v>0</v>
      </c>
      <c r="AE34" s="37">
        <v>0</v>
      </c>
      <c r="AF34" s="37">
        <v>0</v>
      </c>
      <c r="AG34" s="37">
        <v>0</v>
      </c>
      <c r="AH34" s="37">
        <v>0</v>
      </c>
      <c r="AI34" s="37">
        <v>0</v>
      </c>
      <c r="AJ34" s="37">
        <v>0</v>
      </c>
      <c r="AK34" s="37">
        <v>0</v>
      </c>
      <c r="AL34" s="37">
        <v>0</v>
      </c>
      <c r="AM34" s="37">
        <v>0</v>
      </c>
      <c r="AN34" s="37">
        <v>0</v>
      </c>
      <c r="AO34" s="37">
        <v>0</v>
      </c>
      <c r="AP34" s="37">
        <v>0</v>
      </c>
      <c r="AQ34" s="37">
        <v>0</v>
      </c>
      <c r="AR34" s="37">
        <v>0</v>
      </c>
      <c r="AS34" s="37">
        <v>0</v>
      </c>
      <c r="AT34" s="37">
        <v>0</v>
      </c>
      <c r="AU34" s="37">
        <v>0</v>
      </c>
      <c r="AV34" s="37">
        <v>0</v>
      </c>
      <c r="AW34" s="37">
        <v>0</v>
      </c>
      <c r="AX34" s="37">
        <v>0</v>
      </c>
      <c r="AY34" s="37">
        <v>0</v>
      </c>
      <c r="AZ34" s="37">
        <v>0</v>
      </c>
      <c r="BA34" s="37">
        <v>0</v>
      </c>
      <c r="BB34" s="37">
        <v>0</v>
      </c>
      <c r="BC34" s="37">
        <v>0</v>
      </c>
      <c r="BD34" s="37">
        <v>0</v>
      </c>
      <c r="BE34" s="37">
        <v>0</v>
      </c>
      <c r="BF34" s="37">
        <v>0</v>
      </c>
      <c r="BG34" s="37">
        <v>0</v>
      </c>
      <c r="BH34" s="37">
        <v>0</v>
      </c>
      <c r="BI34" s="37">
        <v>0</v>
      </c>
      <c r="BJ34" s="37">
        <v>0</v>
      </c>
    </row>
    <row r="35" spans="1:65" x14ac:dyDescent="0.2">
      <c r="B35" s="17"/>
    </row>
    <row r="36" spans="1:65" s="8" customFormat="1" ht="15" x14ac:dyDescent="0.2">
      <c r="A36" s="22" t="s">
        <v>6</v>
      </c>
      <c r="B36" s="17"/>
    </row>
    <row r="37" spans="1:65" s="8" customFormat="1" x14ac:dyDescent="0.2">
      <c r="B37" s="17"/>
    </row>
    <row r="38" spans="1:65" s="8" customFormat="1" x14ac:dyDescent="0.2">
      <c r="A38" s="8" t="s">
        <v>17</v>
      </c>
      <c r="B38" s="17"/>
      <c r="C38" s="31">
        <f>First_quarter</f>
        <v>43739</v>
      </c>
      <c r="D38" s="31">
        <f t="shared" ref="D38" si="60">DATE(YEAR(C39),MONTH(C39)+1,1)</f>
        <v>43831</v>
      </c>
      <c r="E38" s="31">
        <f t="shared" ref="E38" si="61">DATE(YEAR(D39),MONTH(D39)+1,1)</f>
        <v>43922</v>
      </c>
      <c r="F38" s="31">
        <f t="shared" ref="F38" si="62">DATE(YEAR(E39),MONTH(E39)+1,1)</f>
        <v>44013</v>
      </c>
      <c r="G38" s="31">
        <f t="shared" ref="G38" si="63">DATE(YEAR(F39),MONTH(F39)+1,1)</f>
        <v>44105</v>
      </c>
      <c r="H38" s="31">
        <f t="shared" ref="H38" si="64">DATE(YEAR(G39),MONTH(G39)+1,1)</f>
        <v>44197</v>
      </c>
      <c r="I38" s="31">
        <f t="shared" ref="I38" si="65">DATE(YEAR(H39),MONTH(H39)+1,1)</f>
        <v>44287</v>
      </c>
      <c r="J38" s="31">
        <f t="shared" ref="J38" si="66">DATE(YEAR(I39),MONTH(I39)+1,1)</f>
        <v>44378</v>
      </c>
      <c r="K38" s="31">
        <f t="shared" ref="K38" si="67">DATE(YEAR(J39),MONTH(J39)+1,1)</f>
        <v>44470</v>
      </c>
      <c r="L38" s="31">
        <f t="shared" ref="L38" si="68">DATE(YEAR(K39),MONTH(K39)+1,1)</f>
        <v>44562</v>
      </c>
      <c r="M38" s="31">
        <f t="shared" ref="M38" si="69">DATE(YEAR(L39),MONTH(L39)+1,1)</f>
        <v>44652</v>
      </c>
      <c r="N38" s="31">
        <f t="shared" ref="N38" si="70">DATE(YEAR(M39),MONTH(M39)+1,1)</f>
        <v>44743</v>
      </c>
      <c r="O38" s="31">
        <f t="shared" ref="O38" si="71">DATE(YEAR(N39),MONTH(N39)+1,1)</f>
        <v>44835</v>
      </c>
      <c r="P38" s="31">
        <f t="shared" ref="P38" si="72">DATE(YEAR(O39),MONTH(O39)+1,1)</f>
        <v>44927</v>
      </c>
      <c r="Q38" s="31">
        <f t="shared" ref="Q38" si="73">DATE(YEAR(P39),MONTH(P39)+1,1)</f>
        <v>45017</v>
      </c>
      <c r="R38" s="31">
        <f t="shared" ref="R38" si="74">DATE(YEAR(Q39),MONTH(Q39)+1,1)</f>
        <v>45108</v>
      </c>
      <c r="S38" s="31">
        <f t="shared" ref="S38" si="75">DATE(YEAR(R39),MONTH(R39)+1,1)</f>
        <v>45200</v>
      </c>
      <c r="T38" s="31">
        <f t="shared" ref="T38" si="76">DATE(YEAR(S39),MONTH(S39)+1,1)</f>
        <v>45292</v>
      </c>
      <c r="U38" s="31">
        <f t="shared" ref="U38" si="77">DATE(YEAR(T39),MONTH(T39)+1,1)</f>
        <v>45383</v>
      </c>
      <c r="V38" s="31">
        <f t="shared" ref="V38" si="78">DATE(YEAR(U39),MONTH(U39)+1,1)</f>
        <v>45474</v>
      </c>
      <c r="W38" s="31">
        <f t="shared" ref="W38" si="79">DATE(YEAR(V39),MONTH(V39)+1,1)</f>
        <v>45566</v>
      </c>
      <c r="X38" s="31">
        <f t="shared" ref="X38" si="80">DATE(YEAR(W39),MONTH(W39)+1,1)</f>
        <v>45658</v>
      </c>
      <c r="Y38" s="31">
        <f t="shared" ref="Y38" si="81">DATE(YEAR(X39),MONTH(X39)+1,1)</f>
        <v>45748</v>
      </c>
      <c r="Z38" s="31">
        <f t="shared" ref="Z38" si="82">DATE(YEAR(Y39),MONTH(Y39)+1,1)</f>
        <v>45839</v>
      </c>
      <c r="AA38" s="31">
        <f t="shared" ref="AA38" si="83">DATE(YEAR(Z39),MONTH(Z39)+1,1)</f>
        <v>45931</v>
      </c>
      <c r="AB38" s="31">
        <f t="shared" ref="AB38" si="84">DATE(YEAR(AA39),MONTH(AA39)+1,1)</f>
        <v>46023</v>
      </c>
      <c r="AC38" s="31">
        <f t="shared" ref="AC38" si="85">DATE(YEAR(AB39),MONTH(AB39)+1,1)</f>
        <v>46113</v>
      </c>
      <c r="AD38" s="31">
        <f t="shared" ref="AD38" si="86">DATE(YEAR(AC39),MONTH(AC39)+1,1)</f>
        <v>46204</v>
      </c>
      <c r="AE38" s="31">
        <f t="shared" ref="AE38" si="87">DATE(YEAR(AD39),MONTH(AD39)+1,1)</f>
        <v>46296</v>
      </c>
      <c r="AF38" s="31">
        <f t="shared" ref="AF38" si="88">DATE(YEAR(AE39),MONTH(AE39)+1,1)</f>
        <v>46388</v>
      </c>
      <c r="AG38" s="31">
        <f t="shared" ref="AG38" si="89">DATE(YEAR(AF39),MONTH(AF39)+1,1)</f>
        <v>46478</v>
      </c>
      <c r="AH38" s="31">
        <f t="shared" ref="AH38" si="90">DATE(YEAR(AG39),MONTH(AG39)+1,1)</f>
        <v>46569</v>
      </c>
      <c r="AI38" s="31">
        <f t="shared" ref="AI38" si="91">DATE(YEAR(AH39),MONTH(AH39)+1,1)</f>
        <v>46661</v>
      </c>
      <c r="AJ38" s="31">
        <f t="shared" ref="AJ38" si="92">DATE(YEAR(AI39),MONTH(AI39)+1,1)</f>
        <v>46753</v>
      </c>
      <c r="AK38" s="31">
        <f t="shared" ref="AK38" si="93">DATE(YEAR(AJ39),MONTH(AJ39)+1,1)</f>
        <v>46844</v>
      </c>
      <c r="AL38" s="31">
        <f t="shared" ref="AL38" si="94">DATE(YEAR(AK39),MONTH(AK39)+1,1)</f>
        <v>46935</v>
      </c>
      <c r="AM38" s="31">
        <f t="shared" ref="AM38" si="95">DATE(YEAR(AL39),MONTH(AL39)+1,1)</f>
        <v>47027</v>
      </c>
      <c r="AN38" s="31">
        <f t="shared" ref="AN38" si="96">DATE(YEAR(AM39),MONTH(AM39)+1,1)</f>
        <v>47119</v>
      </c>
      <c r="AO38" s="31">
        <f t="shared" ref="AO38" si="97">DATE(YEAR(AN39),MONTH(AN39)+1,1)</f>
        <v>47209</v>
      </c>
      <c r="AP38" s="31">
        <f t="shared" ref="AP38" si="98">DATE(YEAR(AO39),MONTH(AO39)+1,1)</f>
        <v>47300</v>
      </c>
      <c r="AQ38" s="31">
        <f t="shared" ref="AQ38" si="99">DATE(YEAR(AP39),MONTH(AP39)+1,1)</f>
        <v>47392</v>
      </c>
      <c r="AR38" s="31">
        <f t="shared" ref="AR38" si="100">DATE(YEAR(AQ39),MONTH(AQ39)+1,1)</f>
        <v>47484</v>
      </c>
      <c r="AS38" s="31">
        <f t="shared" ref="AS38" si="101">DATE(YEAR(AR39),MONTH(AR39)+1,1)</f>
        <v>47574</v>
      </c>
      <c r="AT38" s="31">
        <f t="shared" ref="AT38" si="102">DATE(YEAR(AS39),MONTH(AS39)+1,1)</f>
        <v>47665</v>
      </c>
      <c r="AU38" s="31">
        <f t="shared" ref="AU38" si="103">DATE(YEAR(AT39),MONTH(AT39)+1,1)</f>
        <v>47757</v>
      </c>
      <c r="AV38" s="31">
        <f t="shared" ref="AV38" si="104">DATE(YEAR(AU39),MONTH(AU39)+1,1)</f>
        <v>47849</v>
      </c>
      <c r="AW38" s="31">
        <f t="shared" ref="AW38" si="105">DATE(YEAR(AV39),MONTH(AV39)+1,1)</f>
        <v>47939</v>
      </c>
      <c r="AX38" s="31">
        <f t="shared" ref="AX38" si="106">DATE(YEAR(AW39),MONTH(AW39)+1,1)</f>
        <v>48030</v>
      </c>
      <c r="AY38" s="31">
        <f t="shared" ref="AY38" si="107">DATE(YEAR(AX39),MONTH(AX39)+1,1)</f>
        <v>48122</v>
      </c>
      <c r="AZ38" s="31">
        <f t="shared" ref="AZ38" si="108">DATE(YEAR(AY39),MONTH(AY39)+1,1)</f>
        <v>48214</v>
      </c>
      <c r="BA38" s="31">
        <f t="shared" ref="BA38" si="109">DATE(YEAR(AZ39),MONTH(AZ39)+1,1)</f>
        <v>48305</v>
      </c>
      <c r="BB38" s="31">
        <f t="shared" ref="BB38" si="110">DATE(YEAR(BA39),MONTH(BA39)+1,1)</f>
        <v>48396</v>
      </c>
      <c r="BC38" s="31">
        <f t="shared" ref="BC38" si="111">DATE(YEAR(BB39),MONTH(BB39)+1,1)</f>
        <v>48488</v>
      </c>
      <c r="BD38" s="31">
        <f t="shared" ref="BD38" si="112">DATE(YEAR(BC39),MONTH(BC39)+1,1)</f>
        <v>48580</v>
      </c>
      <c r="BE38" s="31">
        <f t="shared" ref="BE38" si="113">DATE(YEAR(BD39),MONTH(BD39)+1,1)</f>
        <v>48670</v>
      </c>
      <c r="BF38" s="31">
        <f t="shared" ref="BF38" si="114">DATE(YEAR(BE39),MONTH(BE39)+1,1)</f>
        <v>48761</v>
      </c>
      <c r="BG38" s="31">
        <f t="shared" ref="BG38" si="115">DATE(YEAR(BF39),MONTH(BF39)+1,1)</f>
        <v>48853</v>
      </c>
      <c r="BH38" s="31">
        <f t="shared" ref="BH38" si="116">DATE(YEAR(BG39),MONTH(BG39)+1,1)</f>
        <v>48945</v>
      </c>
      <c r="BI38" s="31">
        <f t="shared" ref="BI38" si="117">DATE(YEAR(BH39),MONTH(BH39)+1,1)</f>
        <v>49035</v>
      </c>
      <c r="BJ38" s="31">
        <f t="shared" ref="BJ38" si="118">DATE(YEAR(BI39),MONTH(BI39)+1,1)</f>
        <v>49126</v>
      </c>
      <c r="BK38" s="15"/>
      <c r="BL38" s="15"/>
      <c r="BM38" s="15"/>
    </row>
    <row r="39" spans="1:65" s="8" customFormat="1" x14ac:dyDescent="0.2">
      <c r="B39" s="17"/>
      <c r="C39" s="31">
        <f t="shared" ref="C39:BJ39" si="119">DATE(YEAR(C38),MONTH(C38)+2,1)</f>
        <v>43800</v>
      </c>
      <c r="D39" s="31">
        <f t="shared" si="119"/>
        <v>43891</v>
      </c>
      <c r="E39" s="31">
        <f t="shared" si="119"/>
        <v>43983</v>
      </c>
      <c r="F39" s="31">
        <f t="shared" si="119"/>
        <v>44075</v>
      </c>
      <c r="G39" s="31">
        <f t="shared" si="119"/>
        <v>44166</v>
      </c>
      <c r="H39" s="31">
        <f t="shared" si="119"/>
        <v>44256</v>
      </c>
      <c r="I39" s="31">
        <f t="shared" si="119"/>
        <v>44348</v>
      </c>
      <c r="J39" s="31">
        <f t="shared" si="119"/>
        <v>44440</v>
      </c>
      <c r="K39" s="31">
        <f t="shared" si="119"/>
        <v>44531</v>
      </c>
      <c r="L39" s="31">
        <f t="shared" si="119"/>
        <v>44621</v>
      </c>
      <c r="M39" s="31">
        <f t="shared" si="119"/>
        <v>44713</v>
      </c>
      <c r="N39" s="31">
        <f t="shared" si="119"/>
        <v>44805</v>
      </c>
      <c r="O39" s="31">
        <f t="shared" si="119"/>
        <v>44896</v>
      </c>
      <c r="P39" s="31">
        <f t="shared" si="119"/>
        <v>44986</v>
      </c>
      <c r="Q39" s="31">
        <f t="shared" si="119"/>
        <v>45078</v>
      </c>
      <c r="R39" s="31">
        <f t="shared" si="119"/>
        <v>45170</v>
      </c>
      <c r="S39" s="31">
        <f t="shared" si="119"/>
        <v>45261</v>
      </c>
      <c r="T39" s="31">
        <f t="shared" si="119"/>
        <v>45352</v>
      </c>
      <c r="U39" s="31">
        <f t="shared" si="119"/>
        <v>45444</v>
      </c>
      <c r="V39" s="31">
        <f t="shared" si="119"/>
        <v>45536</v>
      </c>
      <c r="W39" s="31">
        <f t="shared" si="119"/>
        <v>45627</v>
      </c>
      <c r="X39" s="31">
        <f t="shared" si="119"/>
        <v>45717</v>
      </c>
      <c r="Y39" s="31">
        <f t="shared" si="119"/>
        <v>45809</v>
      </c>
      <c r="Z39" s="31">
        <f t="shared" si="119"/>
        <v>45901</v>
      </c>
      <c r="AA39" s="31">
        <f t="shared" si="119"/>
        <v>45992</v>
      </c>
      <c r="AB39" s="31">
        <f t="shared" si="119"/>
        <v>46082</v>
      </c>
      <c r="AC39" s="31">
        <f t="shared" si="119"/>
        <v>46174</v>
      </c>
      <c r="AD39" s="31">
        <f t="shared" si="119"/>
        <v>46266</v>
      </c>
      <c r="AE39" s="31">
        <f t="shared" si="119"/>
        <v>46357</v>
      </c>
      <c r="AF39" s="31">
        <f t="shared" si="119"/>
        <v>46447</v>
      </c>
      <c r="AG39" s="31">
        <f t="shared" si="119"/>
        <v>46539</v>
      </c>
      <c r="AH39" s="31">
        <f t="shared" si="119"/>
        <v>46631</v>
      </c>
      <c r="AI39" s="31">
        <f t="shared" si="119"/>
        <v>46722</v>
      </c>
      <c r="AJ39" s="31">
        <f t="shared" si="119"/>
        <v>46813</v>
      </c>
      <c r="AK39" s="31">
        <f t="shared" si="119"/>
        <v>46905</v>
      </c>
      <c r="AL39" s="31">
        <f t="shared" si="119"/>
        <v>46997</v>
      </c>
      <c r="AM39" s="31">
        <f t="shared" si="119"/>
        <v>47088</v>
      </c>
      <c r="AN39" s="31">
        <f t="shared" si="119"/>
        <v>47178</v>
      </c>
      <c r="AO39" s="31">
        <f t="shared" si="119"/>
        <v>47270</v>
      </c>
      <c r="AP39" s="31">
        <f t="shared" si="119"/>
        <v>47362</v>
      </c>
      <c r="AQ39" s="31">
        <f t="shared" si="119"/>
        <v>47453</v>
      </c>
      <c r="AR39" s="31">
        <f t="shared" si="119"/>
        <v>47543</v>
      </c>
      <c r="AS39" s="31">
        <f t="shared" si="119"/>
        <v>47635</v>
      </c>
      <c r="AT39" s="31">
        <f t="shared" si="119"/>
        <v>47727</v>
      </c>
      <c r="AU39" s="31">
        <f t="shared" si="119"/>
        <v>47818</v>
      </c>
      <c r="AV39" s="31">
        <f t="shared" si="119"/>
        <v>47908</v>
      </c>
      <c r="AW39" s="31">
        <f t="shared" si="119"/>
        <v>48000</v>
      </c>
      <c r="AX39" s="31">
        <f t="shared" si="119"/>
        <v>48092</v>
      </c>
      <c r="AY39" s="31">
        <f t="shared" si="119"/>
        <v>48183</v>
      </c>
      <c r="AZ39" s="31">
        <f t="shared" si="119"/>
        <v>48274</v>
      </c>
      <c r="BA39" s="31">
        <f t="shared" si="119"/>
        <v>48366</v>
      </c>
      <c r="BB39" s="31">
        <f t="shared" si="119"/>
        <v>48458</v>
      </c>
      <c r="BC39" s="31">
        <f t="shared" si="119"/>
        <v>48549</v>
      </c>
      <c r="BD39" s="31">
        <f t="shared" si="119"/>
        <v>48639</v>
      </c>
      <c r="BE39" s="31">
        <f t="shared" si="119"/>
        <v>48731</v>
      </c>
      <c r="BF39" s="31">
        <f t="shared" si="119"/>
        <v>48823</v>
      </c>
      <c r="BG39" s="31">
        <f t="shared" si="119"/>
        <v>48914</v>
      </c>
      <c r="BH39" s="31">
        <f t="shared" si="119"/>
        <v>49004</v>
      </c>
      <c r="BI39" s="31">
        <f t="shared" si="119"/>
        <v>49096</v>
      </c>
      <c r="BJ39" s="31">
        <f t="shared" si="119"/>
        <v>49188</v>
      </c>
      <c r="BK39" s="15"/>
      <c r="BL39" s="15"/>
      <c r="BM39" s="15"/>
    </row>
    <row r="40" spans="1:65" x14ac:dyDescent="0.2">
      <c r="A40" s="21" t="s">
        <v>23</v>
      </c>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row>
    <row r="41" spans="1:65" x14ac:dyDescent="0.2">
      <c r="B41" s="17"/>
    </row>
    <row r="42" spans="1:65" x14ac:dyDescent="0.2">
      <c r="A42" s="19" t="s">
        <v>20</v>
      </c>
      <c r="B42" s="20"/>
      <c r="C42" s="37">
        <v>0</v>
      </c>
      <c r="D42" s="37">
        <v>0</v>
      </c>
      <c r="E42" s="37">
        <v>0</v>
      </c>
      <c r="F42" s="37">
        <v>0</v>
      </c>
      <c r="G42" s="37">
        <v>0</v>
      </c>
      <c r="H42" s="37">
        <v>0</v>
      </c>
      <c r="I42" s="37">
        <v>0</v>
      </c>
      <c r="J42" s="37">
        <v>0</v>
      </c>
      <c r="K42" s="37">
        <v>0</v>
      </c>
      <c r="L42" s="37">
        <v>0</v>
      </c>
      <c r="M42" s="37">
        <v>0</v>
      </c>
      <c r="N42" s="37">
        <v>0</v>
      </c>
      <c r="O42" s="37">
        <v>0</v>
      </c>
      <c r="P42" s="37">
        <v>0</v>
      </c>
      <c r="Q42" s="37">
        <v>0</v>
      </c>
      <c r="R42" s="37">
        <v>0</v>
      </c>
      <c r="S42" s="37">
        <v>0</v>
      </c>
      <c r="T42" s="37">
        <v>0</v>
      </c>
      <c r="U42" s="37">
        <v>0</v>
      </c>
      <c r="V42" s="37">
        <v>0</v>
      </c>
      <c r="W42" s="37">
        <v>0</v>
      </c>
      <c r="X42" s="37">
        <v>0</v>
      </c>
      <c r="Y42" s="37">
        <v>0</v>
      </c>
      <c r="Z42" s="37">
        <v>0</v>
      </c>
      <c r="AA42" s="37">
        <v>0</v>
      </c>
      <c r="AB42" s="37">
        <v>0</v>
      </c>
      <c r="AC42" s="37">
        <v>0</v>
      </c>
      <c r="AD42" s="37">
        <v>0</v>
      </c>
      <c r="AE42" s="37">
        <v>0</v>
      </c>
      <c r="AF42" s="37">
        <v>0</v>
      </c>
      <c r="AG42" s="37">
        <v>0</v>
      </c>
      <c r="AH42" s="37">
        <v>0</v>
      </c>
      <c r="AI42" s="37">
        <v>0</v>
      </c>
      <c r="AJ42" s="37">
        <v>0</v>
      </c>
      <c r="AK42" s="37">
        <v>0</v>
      </c>
      <c r="AL42" s="37">
        <v>0</v>
      </c>
      <c r="AM42" s="37">
        <v>0</v>
      </c>
      <c r="AN42" s="37">
        <v>0</v>
      </c>
      <c r="AO42" s="37">
        <v>0</v>
      </c>
      <c r="AP42" s="37">
        <v>0</v>
      </c>
      <c r="AQ42" s="37">
        <v>0</v>
      </c>
      <c r="AR42" s="37">
        <v>0</v>
      </c>
      <c r="AS42" s="37">
        <v>0</v>
      </c>
      <c r="AT42" s="37">
        <v>0</v>
      </c>
      <c r="AU42" s="37">
        <v>0</v>
      </c>
      <c r="AV42" s="37">
        <v>0</v>
      </c>
      <c r="AW42" s="37">
        <v>0</v>
      </c>
      <c r="AX42" s="37">
        <v>0</v>
      </c>
      <c r="AY42" s="37">
        <v>0</v>
      </c>
      <c r="AZ42" s="37">
        <v>0</v>
      </c>
      <c r="BA42" s="37">
        <v>0</v>
      </c>
      <c r="BB42" s="37">
        <v>0</v>
      </c>
      <c r="BC42" s="37">
        <v>0</v>
      </c>
      <c r="BD42" s="37">
        <v>0</v>
      </c>
      <c r="BE42" s="37">
        <v>0</v>
      </c>
      <c r="BF42" s="37">
        <v>0</v>
      </c>
      <c r="BG42" s="37">
        <v>0</v>
      </c>
      <c r="BH42" s="37">
        <v>0</v>
      </c>
      <c r="BI42" s="37">
        <v>0</v>
      </c>
      <c r="BJ42" s="37">
        <v>0</v>
      </c>
    </row>
    <row r="43" spans="1:65" x14ac:dyDescent="0.2">
      <c r="A43" s="16"/>
      <c r="B43" s="18" t="s">
        <v>31</v>
      </c>
      <c r="C43" s="37">
        <v>0</v>
      </c>
      <c r="D43" s="37">
        <v>0</v>
      </c>
      <c r="E43" s="37">
        <v>0</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c r="AE43" s="37">
        <v>0</v>
      </c>
      <c r="AF43" s="37">
        <v>0</v>
      </c>
      <c r="AG43" s="37">
        <v>0</v>
      </c>
      <c r="AH43" s="37">
        <v>0</v>
      </c>
      <c r="AI43" s="37">
        <v>0</v>
      </c>
      <c r="AJ43" s="37">
        <v>0</v>
      </c>
      <c r="AK43" s="37">
        <v>0</v>
      </c>
      <c r="AL43" s="37">
        <v>0</v>
      </c>
      <c r="AM43" s="37">
        <v>0</v>
      </c>
      <c r="AN43" s="37">
        <v>0</v>
      </c>
      <c r="AO43" s="37">
        <v>0</v>
      </c>
      <c r="AP43" s="37">
        <v>0</v>
      </c>
      <c r="AQ43" s="37">
        <v>0</v>
      </c>
      <c r="AR43" s="37">
        <v>0</v>
      </c>
      <c r="AS43" s="37">
        <v>0</v>
      </c>
      <c r="AT43" s="37">
        <v>0</v>
      </c>
      <c r="AU43" s="37">
        <v>0</v>
      </c>
      <c r="AV43" s="37">
        <v>0</v>
      </c>
      <c r="AW43" s="37">
        <v>0</v>
      </c>
      <c r="AX43" s="37">
        <v>0</v>
      </c>
      <c r="AY43" s="37">
        <v>0</v>
      </c>
      <c r="AZ43" s="37">
        <v>0</v>
      </c>
      <c r="BA43" s="37">
        <v>0</v>
      </c>
      <c r="BB43" s="37">
        <v>0</v>
      </c>
      <c r="BC43" s="37">
        <v>0</v>
      </c>
      <c r="BD43" s="37">
        <v>0</v>
      </c>
      <c r="BE43" s="37">
        <v>0</v>
      </c>
      <c r="BF43" s="37">
        <v>0</v>
      </c>
      <c r="BG43" s="37">
        <v>0</v>
      </c>
      <c r="BH43" s="37">
        <v>0</v>
      </c>
      <c r="BI43" s="37">
        <v>0</v>
      </c>
      <c r="BJ43" s="37">
        <v>0</v>
      </c>
    </row>
    <row r="44" spans="1:65" x14ac:dyDescent="0.2">
      <c r="A44" s="16"/>
      <c r="B44" s="18" t="s">
        <v>28</v>
      </c>
      <c r="C44" s="37">
        <v>0</v>
      </c>
      <c r="D44" s="37">
        <v>0</v>
      </c>
      <c r="E44" s="37">
        <v>0</v>
      </c>
      <c r="F44" s="37">
        <v>0</v>
      </c>
      <c r="G44" s="37">
        <v>0</v>
      </c>
      <c r="H44" s="37">
        <v>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c r="Z44" s="37">
        <v>0</v>
      </c>
      <c r="AA44" s="37">
        <v>0</v>
      </c>
      <c r="AB44" s="37">
        <v>0</v>
      </c>
      <c r="AC44" s="37">
        <v>0</v>
      </c>
      <c r="AD44" s="37">
        <v>0</v>
      </c>
      <c r="AE44" s="37">
        <v>0</v>
      </c>
      <c r="AF44" s="37">
        <v>0</v>
      </c>
      <c r="AG44" s="37">
        <v>0</v>
      </c>
      <c r="AH44" s="37">
        <v>0</v>
      </c>
      <c r="AI44" s="37">
        <v>0</v>
      </c>
      <c r="AJ44" s="37">
        <v>0</v>
      </c>
      <c r="AK44" s="37">
        <v>0</v>
      </c>
      <c r="AL44" s="37">
        <v>0</v>
      </c>
      <c r="AM44" s="37">
        <v>0</v>
      </c>
      <c r="AN44" s="37">
        <v>0</v>
      </c>
      <c r="AO44" s="37">
        <v>0</v>
      </c>
      <c r="AP44" s="37">
        <v>0</v>
      </c>
      <c r="AQ44" s="37">
        <v>0</v>
      </c>
      <c r="AR44" s="37">
        <v>0</v>
      </c>
      <c r="AS44" s="37">
        <v>0</v>
      </c>
      <c r="AT44" s="37">
        <v>0</v>
      </c>
      <c r="AU44" s="37">
        <v>0</v>
      </c>
      <c r="AV44" s="37">
        <v>0</v>
      </c>
      <c r="AW44" s="37">
        <v>0</v>
      </c>
      <c r="AX44" s="37">
        <v>0</v>
      </c>
      <c r="AY44" s="37">
        <v>0</v>
      </c>
      <c r="AZ44" s="37">
        <v>0</v>
      </c>
      <c r="BA44" s="37">
        <v>0</v>
      </c>
      <c r="BB44" s="37">
        <v>0</v>
      </c>
      <c r="BC44" s="37">
        <v>0</v>
      </c>
      <c r="BD44" s="37">
        <v>0</v>
      </c>
      <c r="BE44" s="37">
        <v>0</v>
      </c>
      <c r="BF44" s="37">
        <v>0</v>
      </c>
      <c r="BG44" s="37">
        <v>0</v>
      </c>
      <c r="BH44" s="37">
        <v>0</v>
      </c>
      <c r="BI44" s="37">
        <v>0</v>
      </c>
      <c r="BJ44" s="37">
        <v>0</v>
      </c>
    </row>
    <row r="45" spans="1:65" x14ac:dyDescent="0.2">
      <c r="A45" s="16"/>
      <c r="B45" s="18" t="s">
        <v>30</v>
      </c>
      <c r="C45" s="37">
        <v>0</v>
      </c>
      <c r="D45" s="37">
        <v>0</v>
      </c>
      <c r="E45" s="37">
        <v>0</v>
      </c>
      <c r="F45" s="37">
        <v>0</v>
      </c>
      <c r="G45" s="37">
        <v>0</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0</v>
      </c>
      <c r="AD45" s="37">
        <v>0</v>
      </c>
      <c r="AE45" s="37">
        <v>0</v>
      </c>
      <c r="AF45" s="37">
        <v>0</v>
      </c>
      <c r="AG45" s="37">
        <v>0</v>
      </c>
      <c r="AH45" s="37">
        <v>0</v>
      </c>
      <c r="AI45" s="37">
        <v>0</v>
      </c>
      <c r="AJ45" s="37">
        <v>0</v>
      </c>
      <c r="AK45" s="37">
        <v>0</v>
      </c>
      <c r="AL45" s="37">
        <v>0</v>
      </c>
      <c r="AM45" s="37">
        <v>0</v>
      </c>
      <c r="AN45" s="37">
        <v>0</v>
      </c>
      <c r="AO45" s="37">
        <v>0</v>
      </c>
      <c r="AP45" s="37">
        <v>0</v>
      </c>
      <c r="AQ45" s="37">
        <v>0</v>
      </c>
      <c r="AR45" s="37">
        <v>0</v>
      </c>
      <c r="AS45" s="37">
        <v>0</v>
      </c>
      <c r="AT45" s="37">
        <v>0</v>
      </c>
      <c r="AU45" s="37">
        <v>0</v>
      </c>
      <c r="AV45" s="37">
        <v>0</v>
      </c>
      <c r="AW45" s="37">
        <v>0</v>
      </c>
      <c r="AX45" s="37">
        <v>0</v>
      </c>
      <c r="AY45" s="37">
        <v>0</v>
      </c>
      <c r="AZ45" s="37">
        <v>0</v>
      </c>
      <c r="BA45" s="37">
        <v>0</v>
      </c>
      <c r="BB45" s="37">
        <v>0</v>
      </c>
      <c r="BC45" s="37">
        <v>0</v>
      </c>
      <c r="BD45" s="37">
        <v>0</v>
      </c>
      <c r="BE45" s="37">
        <v>0</v>
      </c>
      <c r="BF45" s="37">
        <v>0</v>
      </c>
      <c r="BG45" s="37">
        <v>0</v>
      </c>
      <c r="BH45" s="37">
        <v>0</v>
      </c>
      <c r="BI45" s="37">
        <v>0</v>
      </c>
      <c r="BJ45" s="37">
        <v>0</v>
      </c>
    </row>
    <row r="46" spans="1:65" x14ac:dyDescent="0.2">
      <c r="A46" s="16"/>
      <c r="B46" s="18" t="s">
        <v>29</v>
      </c>
      <c r="C46" s="37">
        <v>0</v>
      </c>
      <c r="D46" s="37">
        <v>0</v>
      </c>
      <c r="E46" s="37">
        <v>0</v>
      </c>
      <c r="F46" s="37">
        <v>0</v>
      </c>
      <c r="G46" s="37">
        <v>0</v>
      </c>
      <c r="H46" s="37">
        <v>0</v>
      </c>
      <c r="I46" s="37">
        <v>0</v>
      </c>
      <c r="J46" s="37">
        <v>0</v>
      </c>
      <c r="K46" s="37">
        <v>0</v>
      </c>
      <c r="L46" s="37">
        <v>0</v>
      </c>
      <c r="M46" s="37">
        <v>0</v>
      </c>
      <c r="N46" s="37">
        <v>0</v>
      </c>
      <c r="O46" s="37">
        <v>0</v>
      </c>
      <c r="P46" s="37">
        <v>0</v>
      </c>
      <c r="Q46" s="37">
        <v>0</v>
      </c>
      <c r="R46" s="37">
        <v>0</v>
      </c>
      <c r="S46" s="37">
        <v>0</v>
      </c>
      <c r="T46" s="37">
        <v>0</v>
      </c>
      <c r="U46" s="37">
        <v>0</v>
      </c>
      <c r="V46" s="37">
        <v>0</v>
      </c>
      <c r="W46" s="37">
        <v>0</v>
      </c>
      <c r="X46" s="37">
        <v>0</v>
      </c>
      <c r="Y46" s="37">
        <v>0</v>
      </c>
      <c r="Z46" s="37">
        <v>0</v>
      </c>
      <c r="AA46" s="37">
        <v>0</v>
      </c>
      <c r="AB46" s="37">
        <v>0</v>
      </c>
      <c r="AC46" s="37">
        <v>0</v>
      </c>
      <c r="AD46" s="37">
        <v>0</v>
      </c>
      <c r="AE46" s="37">
        <v>0</v>
      </c>
      <c r="AF46" s="37">
        <v>0</v>
      </c>
      <c r="AG46" s="37">
        <v>0</v>
      </c>
      <c r="AH46" s="37">
        <v>0</v>
      </c>
      <c r="AI46" s="37">
        <v>0</v>
      </c>
      <c r="AJ46" s="37">
        <v>0</v>
      </c>
      <c r="AK46" s="37">
        <v>0</v>
      </c>
      <c r="AL46" s="37">
        <v>0</v>
      </c>
      <c r="AM46" s="37">
        <v>0</v>
      </c>
      <c r="AN46" s="37">
        <v>0</v>
      </c>
      <c r="AO46" s="37">
        <v>0</v>
      </c>
      <c r="AP46" s="37">
        <v>0</v>
      </c>
      <c r="AQ46" s="37">
        <v>0</v>
      </c>
      <c r="AR46" s="37">
        <v>0</v>
      </c>
      <c r="AS46" s="37">
        <v>0</v>
      </c>
      <c r="AT46" s="37">
        <v>0</v>
      </c>
      <c r="AU46" s="37">
        <v>0</v>
      </c>
      <c r="AV46" s="37">
        <v>0</v>
      </c>
      <c r="AW46" s="37">
        <v>0</v>
      </c>
      <c r="AX46" s="37">
        <v>0</v>
      </c>
      <c r="AY46" s="37">
        <v>0</v>
      </c>
      <c r="AZ46" s="37">
        <v>0</v>
      </c>
      <c r="BA46" s="37">
        <v>0</v>
      </c>
      <c r="BB46" s="37">
        <v>0</v>
      </c>
      <c r="BC46" s="37">
        <v>0</v>
      </c>
      <c r="BD46" s="37">
        <v>0</v>
      </c>
      <c r="BE46" s="37">
        <v>0</v>
      </c>
      <c r="BF46" s="37">
        <v>0</v>
      </c>
      <c r="BG46" s="37">
        <v>0</v>
      </c>
      <c r="BH46" s="37">
        <v>0</v>
      </c>
      <c r="BI46" s="37">
        <v>0</v>
      </c>
      <c r="BJ46" s="37">
        <v>0</v>
      </c>
    </row>
    <row r="47" spans="1:65" x14ac:dyDescent="0.2">
      <c r="A47" s="16"/>
      <c r="B47" s="18" t="s">
        <v>46</v>
      </c>
      <c r="C47" s="37">
        <v>0</v>
      </c>
      <c r="D47" s="37">
        <v>0</v>
      </c>
      <c r="E47" s="37">
        <v>0</v>
      </c>
      <c r="F47" s="37">
        <v>0</v>
      </c>
      <c r="G47" s="37">
        <v>0</v>
      </c>
      <c r="H47" s="37">
        <v>0</v>
      </c>
      <c r="I47" s="37">
        <v>0</v>
      </c>
      <c r="J47" s="37">
        <v>0</v>
      </c>
      <c r="K47" s="37">
        <v>0</v>
      </c>
      <c r="L47" s="37">
        <v>0</v>
      </c>
      <c r="M47" s="37">
        <v>0</v>
      </c>
      <c r="N47" s="37">
        <v>0</v>
      </c>
      <c r="O47" s="37">
        <v>0</v>
      </c>
      <c r="P47" s="37">
        <v>0</v>
      </c>
      <c r="Q47" s="37">
        <v>0</v>
      </c>
      <c r="R47" s="37">
        <v>0</v>
      </c>
      <c r="S47" s="37">
        <v>0</v>
      </c>
      <c r="T47" s="37">
        <v>0</v>
      </c>
      <c r="U47" s="37">
        <v>0</v>
      </c>
      <c r="V47" s="37">
        <v>0</v>
      </c>
      <c r="W47" s="37">
        <v>0</v>
      </c>
      <c r="X47" s="37">
        <v>0</v>
      </c>
      <c r="Y47" s="37">
        <v>0</v>
      </c>
      <c r="Z47" s="37">
        <v>0</v>
      </c>
      <c r="AA47" s="37">
        <v>0</v>
      </c>
      <c r="AB47" s="37">
        <v>0</v>
      </c>
      <c r="AC47" s="37">
        <v>0</v>
      </c>
      <c r="AD47" s="37">
        <v>0</v>
      </c>
      <c r="AE47" s="37">
        <v>0</v>
      </c>
      <c r="AF47" s="37">
        <v>0</v>
      </c>
      <c r="AG47" s="37">
        <v>0</v>
      </c>
      <c r="AH47" s="37">
        <v>0</v>
      </c>
      <c r="AI47" s="37">
        <v>0</v>
      </c>
      <c r="AJ47" s="37">
        <v>0</v>
      </c>
      <c r="AK47" s="37">
        <v>0</v>
      </c>
      <c r="AL47" s="37">
        <v>0</v>
      </c>
      <c r="AM47" s="37">
        <v>0</v>
      </c>
      <c r="AN47" s="37">
        <v>0</v>
      </c>
      <c r="AO47" s="37">
        <v>0</v>
      </c>
      <c r="AP47" s="37">
        <v>0</v>
      </c>
      <c r="AQ47" s="37">
        <v>0</v>
      </c>
      <c r="AR47" s="37">
        <v>0</v>
      </c>
      <c r="AS47" s="37">
        <v>0</v>
      </c>
      <c r="AT47" s="37">
        <v>0</v>
      </c>
      <c r="AU47" s="37">
        <v>0</v>
      </c>
      <c r="AV47" s="37">
        <v>0</v>
      </c>
      <c r="AW47" s="37">
        <v>0</v>
      </c>
      <c r="AX47" s="37">
        <v>0</v>
      </c>
      <c r="AY47" s="37">
        <v>0</v>
      </c>
      <c r="AZ47" s="37">
        <v>0</v>
      </c>
      <c r="BA47" s="37">
        <v>0</v>
      </c>
      <c r="BB47" s="37">
        <v>0</v>
      </c>
      <c r="BC47" s="37">
        <v>0</v>
      </c>
      <c r="BD47" s="37">
        <v>0</v>
      </c>
      <c r="BE47" s="37">
        <v>0</v>
      </c>
      <c r="BF47" s="37">
        <v>0</v>
      </c>
      <c r="BG47" s="37">
        <v>0</v>
      </c>
      <c r="BH47" s="37">
        <v>0</v>
      </c>
      <c r="BI47" s="37">
        <v>0</v>
      </c>
      <c r="BJ47" s="37">
        <v>0</v>
      </c>
    </row>
    <row r="48" spans="1:65" x14ac:dyDescent="0.2">
      <c r="A48" s="16"/>
      <c r="B48" s="18" t="s">
        <v>47</v>
      </c>
      <c r="C48" s="37">
        <v>0</v>
      </c>
      <c r="D48" s="37">
        <v>0</v>
      </c>
      <c r="E48" s="37">
        <v>0</v>
      </c>
      <c r="F48" s="37">
        <v>0</v>
      </c>
      <c r="G48" s="37">
        <v>0</v>
      </c>
      <c r="H48" s="37">
        <v>0</v>
      </c>
      <c r="I48" s="37">
        <v>0</v>
      </c>
      <c r="J48" s="37">
        <v>0</v>
      </c>
      <c r="K48" s="37">
        <v>0</v>
      </c>
      <c r="L48" s="37">
        <v>0</v>
      </c>
      <c r="M48" s="37">
        <v>0</v>
      </c>
      <c r="N48" s="37">
        <v>0</v>
      </c>
      <c r="O48" s="37">
        <v>0</v>
      </c>
      <c r="P48" s="37">
        <v>0</v>
      </c>
      <c r="Q48" s="37">
        <v>0</v>
      </c>
      <c r="R48" s="37">
        <v>0</v>
      </c>
      <c r="S48" s="37">
        <v>0</v>
      </c>
      <c r="T48" s="37">
        <v>0</v>
      </c>
      <c r="U48" s="37">
        <v>0</v>
      </c>
      <c r="V48" s="37">
        <v>0</v>
      </c>
      <c r="W48" s="37">
        <v>0</v>
      </c>
      <c r="X48" s="37">
        <v>0</v>
      </c>
      <c r="Y48" s="37">
        <v>0</v>
      </c>
      <c r="Z48" s="37">
        <v>0</v>
      </c>
      <c r="AA48" s="37">
        <v>0</v>
      </c>
      <c r="AB48" s="37">
        <v>0</v>
      </c>
      <c r="AC48" s="37">
        <v>0</v>
      </c>
      <c r="AD48" s="37">
        <v>0</v>
      </c>
      <c r="AE48" s="37">
        <v>0</v>
      </c>
      <c r="AF48" s="37">
        <v>0</v>
      </c>
      <c r="AG48" s="37">
        <v>0</v>
      </c>
      <c r="AH48" s="37">
        <v>0</v>
      </c>
      <c r="AI48" s="37">
        <v>0</v>
      </c>
      <c r="AJ48" s="37">
        <v>0</v>
      </c>
      <c r="AK48" s="37">
        <v>0</v>
      </c>
      <c r="AL48" s="37">
        <v>0</v>
      </c>
      <c r="AM48" s="37">
        <v>0</v>
      </c>
      <c r="AN48" s="37">
        <v>0</v>
      </c>
      <c r="AO48" s="37">
        <v>0</v>
      </c>
      <c r="AP48" s="37">
        <v>0</v>
      </c>
      <c r="AQ48" s="37">
        <v>0</v>
      </c>
      <c r="AR48" s="37">
        <v>0</v>
      </c>
      <c r="AS48" s="37">
        <v>0</v>
      </c>
      <c r="AT48" s="37">
        <v>0</v>
      </c>
      <c r="AU48" s="37">
        <v>0</v>
      </c>
      <c r="AV48" s="37">
        <v>0</v>
      </c>
      <c r="AW48" s="37">
        <v>0</v>
      </c>
      <c r="AX48" s="37">
        <v>0</v>
      </c>
      <c r="AY48" s="37">
        <v>0</v>
      </c>
      <c r="AZ48" s="37">
        <v>0</v>
      </c>
      <c r="BA48" s="37">
        <v>0</v>
      </c>
      <c r="BB48" s="37">
        <v>0</v>
      </c>
      <c r="BC48" s="37">
        <v>0</v>
      </c>
      <c r="BD48" s="37">
        <v>0</v>
      </c>
      <c r="BE48" s="37">
        <v>0</v>
      </c>
      <c r="BF48" s="37">
        <v>0</v>
      </c>
      <c r="BG48" s="37">
        <v>0</v>
      </c>
      <c r="BH48" s="37">
        <v>0</v>
      </c>
      <c r="BI48" s="37">
        <v>0</v>
      </c>
      <c r="BJ48" s="37">
        <v>0</v>
      </c>
    </row>
    <row r="49" spans="1:62" x14ac:dyDescent="0.2">
      <c r="A49" s="16"/>
      <c r="B49" s="18" t="s">
        <v>48</v>
      </c>
      <c r="C49" s="37">
        <v>0</v>
      </c>
      <c r="D49" s="37">
        <v>0</v>
      </c>
      <c r="E49" s="37">
        <v>0</v>
      </c>
      <c r="F49" s="37">
        <v>0</v>
      </c>
      <c r="G49" s="37">
        <v>0</v>
      </c>
      <c r="H49" s="37">
        <v>0</v>
      </c>
      <c r="I49" s="37">
        <v>0</v>
      </c>
      <c r="J49" s="37">
        <v>0</v>
      </c>
      <c r="K49" s="37">
        <v>0</v>
      </c>
      <c r="L49" s="37">
        <v>0</v>
      </c>
      <c r="M49" s="37">
        <v>0</v>
      </c>
      <c r="N49" s="37">
        <v>0</v>
      </c>
      <c r="O49" s="37">
        <v>0</v>
      </c>
      <c r="P49" s="37">
        <v>0</v>
      </c>
      <c r="Q49" s="37">
        <v>0</v>
      </c>
      <c r="R49" s="37">
        <v>0</v>
      </c>
      <c r="S49" s="37">
        <v>0</v>
      </c>
      <c r="T49" s="37">
        <v>0</v>
      </c>
      <c r="U49" s="37">
        <v>0</v>
      </c>
      <c r="V49" s="37">
        <v>0</v>
      </c>
      <c r="W49" s="37">
        <v>0</v>
      </c>
      <c r="X49" s="37">
        <v>0</v>
      </c>
      <c r="Y49" s="37">
        <v>0</v>
      </c>
      <c r="Z49" s="37">
        <v>0</v>
      </c>
      <c r="AA49" s="37">
        <v>0</v>
      </c>
      <c r="AB49" s="37">
        <v>0</v>
      </c>
      <c r="AC49" s="37">
        <v>0</v>
      </c>
      <c r="AD49" s="37">
        <v>0</v>
      </c>
      <c r="AE49" s="37">
        <v>0</v>
      </c>
      <c r="AF49" s="37">
        <v>0</v>
      </c>
      <c r="AG49" s="37">
        <v>0</v>
      </c>
      <c r="AH49" s="37">
        <v>0</v>
      </c>
      <c r="AI49" s="37">
        <v>0</v>
      </c>
      <c r="AJ49" s="37">
        <v>0</v>
      </c>
      <c r="AK49" s="37">
        <v>0</v>
      </c>
      <c r="AL49" s="37">
        <v>0</v>
      </c>
      <c r="AM49" s="37">
        <v>0</v>
      </c>
      <c r="AN49" s="37">
        <v>0</v>
      </c>
      <c r="AO49" s="37">
        <v>0</v>
      </c>
      <c r="AP49" s="37">
        <v>0</v>
      </c>
      <c r="AQ49" s="37">
        <v>0</v>
      </c>
      <c r="AR49" s="37">
        <v>0</v>
      </c>
      <c r="AS49" s="37">
        <v>0</v>
      </c>
      <c r="AT49" s="37">
        <v>0</v>
      </c>
      <c r="AU49" s="37">
        <v>0</v>
      </c>
      <c r="AV49" s="37">
        <v>0</v>
      </c>
      <c r="AW49" s="37">
        <v>0</v>
      </c>
      <c r="AX49" s="37">
        <v>0</v>
      </c>
      <c r="AY49" s="37">
        <v>0</v>
      </c>
      <c r="AZ49" s="37">
        <v>0</v>
      </c>
      <c r="BA49" s="37">
        <v>0</v>
      </c>
      <c r="BB49" s="37">
        <v>0</v>
      </c>
      <c r="BC49" s="37">
        <v>0</v>
      </c>
      <c r="BD49" s="37">
        <v>0</v>
      </c>
      <c r="BE49" s="37">
        <v>0</v>
      </c>
      <c r="BF49" s="37">
        <v>0</v>
      </c>
      <c r="BG49" s="37">
        <v>0</v>
      </c>
      <c r="BH49" s="37">
        <v>0</v>
      </c>
      <c r="BI49" s="37">
        <v>0</v>
      </c>
      <c r="BJ49" s="37">
        <v>0</v>
      </c>
    </row>
    <row r="50" spans="1:62" x14ac:dyDescent="0.2">
      <c r="A50" s="16"/>
      <c r="B50" s="18" t="s">
        <v>49</v>
      </c>
      <c r="C50" s="37">
        <v>0</v>
      </c>
      <c r="D50" s="37">
        <v>0</v>
      </c>
      <c r="E50" s="37">
        <v>0</v>
      </c>
      <c r="F50" s="37">
        <v>0</v>
      </c>
      <c r="G50" s="37">
        <v>0</v>
      </c>
      <c r="H50" s="37">
        <v>0</v>
      </c>
      <c r="I50" s="37">
        <v>0</v>
      </c>
      <c r="J50" s="37">
        <v>0</v>
      </c>
      <c r="K50" s="37">
        <v>0</v>
      </c>
      <c r="L50" s="37">
        <v>0</v>
      </c>
      <c r="M50" s="37">
        <v>0</v>
      </c>
      <c r="N50" s="37">
        <v>0</v>
      </c>
      <c r="O50" s="37">
        <v>0</v>
      </c>
      <c r="P50" s="37">
        <v>0</v>
      </c>
      <c r="Q50" s="37">
        <v>0</v>
      </c>
      <c r="R50" s="37">
        <v>0</v>
      </c>
      <c r="S50" s="37">
        <v>0</v>
      </c>
      <c r="T50" s="37">
        <v>0</v>
      </c>
      <c r="U50" s="37">
        <v>0</v>
      </c>
      <c r="V50" s="37">
        <v>0</v>
      </c>
      <c r="W50" s="37">
        <v>0</v>
      </c>
      <c r="X50" s="37">
        <v>0</v>
      </c>
      <c r="Y50" s="37">
        <v>0</v>
      </c>
      <c r="Z50" s="37">
        <v>0</v>
      </c>
      <c r="AA50" s="37">
        <v>0</v>
      </c>
      <c r="AB50" s="37">
        <v>0</v>
      </c>
      <c r="AC50" s="37">
        <v>0</v>
      </c>
      <c r="AD50" s="37">
        <v>0</v>
      </c>
      <c r="AE50" s="37">
        <v>0</v>
      </c>
      <c r="AF50" s="37">
        <v>0</v>
      </c>
      <c r="AG50" s="37">
        <v>0</v>
      </c>
      <c r="AH50" s="37">
        <v>0</v>
      </c>
      <c r="AI50" s="37">
        <v>0</v>
      </c>
      <c r="AJ50" s="37">
        <v>0</v>
      </c>
      <c r="AK50" s="37">
        <v>0</v>
      </c>
      <c r="AL50" s="37">
        <v>0</v>
      </c>
      <c r="AM50" s="37">
        <v>0</v>
      </c>
      <c r="AN50" s="37">
        <v>0</v>
      </c>
      <c r="AO50" s="37">
        <v>0</v>
      </c>
      <c r="AP50" s="37">
        <v>0</v>
      </c>
      <c r="AQ50" s="37">
        <v>0</v>
      </c>
      <c r="AR50" s="37">
        <v>0</v>
      </c>
      <c r="AS50" s="37">
        <v>0</v>
      </c>
      <c r="AT50" s="37">
        <v>0</v>
      </c>
      <c r="AU50" s="37">
        <v>0</v>
      </c>
      <c r="AV50" s="37">
        <v>0</v>
      </c>
      <c r="AW50" s="37">
        <v>0</v>
      </c>
      <c r="AX50" s="37">
        <v>0</v>
      </c>
      <c r="AY50" s="37">
        <v>0</v>
      </c>
      <c r="AZ50" s="37">
        <v>0</v>
      </c>
      <c r="BA50" s="37">
        <v>0</v>
      </c>
      <c r="BB50" s="37">
        <v>0</v>
      </c>
      <c r="BC50" s="37">
        <v>0</v>
      </c>
      <c r="BD50" s="37">
        <v>0</v>
      </c>
      <c r="BE50" s="37">
        <v>0</v>
      </c>
      <c r="BF50" s="37">
        <v>0</v>
      </c>
      <c r="BG50" s="37">
        <v>0</v>
      </c>
      <c r="BH50" s="37">
        <v>0</v>
      </c>
      <c r="BI50" s="37">
        <v>0</v>
      </c>
      <c r="BJ50" s="37">
        <v>0</v>
      </c>
    </row>
    <row r="51" spans="1:62" x14ac:dyDescent="0.2">
      <c r="A51" s="16"/>
      <c r="B51" s="18" t="s">
        <v>50</v>
      </c>
      <c r="C51" s="37">
        <v>0</v>
      </c>
      <c r="D51" s="37">
        <v>0</v>
      </c>
      <c r="E51" s="37">
        <v>0</v>
      </c>
      <c r="F51" s="37">
        <v>0</v>
      </c>
      <c r="G51" s="37">
        <v>0</v>
      </c>
      <c r="H51" s="37">
        <v>0</v>
      </c>
      <c r="I51" s="37">
        <v>0</v>
      </c>
      <c r="J51" s="37">
        <v>0</v>
      </c>
      <c r="K51" s="37">
        <v>0</v>
      </c>
      <c r="L51" s="37">
        <v>0</v>
      </c>
      <c r="M51" s="37">
        <v>0</v>
      </c>
      <c r="N51" s="37">
        <v>0</v>
      </c>
      <c r="O51" s="37">
        <v>0</v>
      </c>
      <c r="P51" s="37">
        <v>0</v>
      </c>
      <c r="Q51" s="37">
        <v>0</v>
      </c>
      <c r="R51" s="37">
        <v>0</v>
      </c>
      <c r="S51" s="37">
        <v>0</v>
      </c>
      <c r="T51" s="37">
        <v>0</v>
      </c>
      <c r="U51" s="37">
        <v>0</v>
      </c>
      <c r="V51" s="37">
        <v>0</v>
      </c>
      <c r="W51" s="37">
        <v>0</v>
      </c>
      <c r="X51" s="37">
        <v>0</v>
      </c>
      <c r="Y51" s="37">
        <v>0</v>
      </c>
      <c r="Z51" s="37">
        <v>0</v>
      </c>
      <c r="AA51" s="37">
        <v>0</v>
      </c>
      <c r="AB51" s="37">
        <v>0</v>
      </c>
      <c r="AC51" s="37">
        <v>0</v>
      </c>
      <c r="AD51" s="37">
        <v>0</v>
      </c>
      <c r="AE51" s="37">
        <v>0</v>
      </c>
      <c r="AF51" s="37">
        <v>0</v>
      </c>
      <c r="AG51" s="37">
        <v>0</v>
      </c>
      <c r="AH51" s="37">
        <v>0</v>
      </c>
      <c r="AI51" s="37">
        <v>0</v>
      </c>
      <c r="AJ51" s="37">
        <v>0</v>
      </c>
      <c r="AK51" s="37">
        <v>0</v>
      </c>
      <c r="AL51" s="37">
        <v>0</v>
      </c>
      <c r="AM51" s="37">
        <v>0</v>
      </c>
      <c r="AN51" s="37">
        <v>0</v>
      </c>
      <c r="AO51" s="37">
        <v>0</v>
      </c>
      <c r="AP51" s="37">
        <v>0</v>
      </c>
      <c r="AQ51" s="37">
        <v>0</v>
      </c>
      <c r="AR51" s="37">
        <v>0</v>
      </c>
      <c r="AS51" s="37">
        <v>0</v>
      </c>
      <c r="AT51" s="37">
        <v>0</v>
      </c>
      <c r="AU51" s="37">
        <v>0</v>
      </c>
      <c r="AV51" s="37">
        <v>0</v>
      </c>
      <c r="AW51" s="37">
        <v>0</v>
      </c>
      <c r="AX51" s="37">
        <v>0</v>
      </c>
      <c r="AY51" s="37">
        <v>0</v>
      </c>
      <c r="AZ51" s="37">
        <v>0</v>
      </c>
      <c r="BA51" s="37">
        <v>0</v>
      </c>
      <c r="BB51" s="37">
        <v>0</v>
      </c>
      <c r="BC51" s="37">
        <v>0</v>
      </c>
      <c r="BD51" s="37">
        <v>0</v>
      </c>
      <c r="BE51" s="37">
        <v>0</v>
      </c>
      <c r="BF51" s="37">
        <v>0</v>
      </c>
      <c r="BG51" s="37">
        <v>0</v>
      </c>
      <c r="BH51" s="37">
        <v>0</v>
      </c>
      <c r="BI51" s="37">
        <v>0</v>
      </c>
      <c r="BJ51" s="37">
        <v>0</v>
      </c>
    </row>
    <row r="52" spans="1:62" x14ac:dyDescent="0.2">
      <c r="A52" s="16"/>
      <c r="B52" s="18" t="s">
        <v>51</v>
      </c>
      <c r="C52" s="37">
        <v>0</v>
      </c>
      <c r="D52" s="37">
        <v>0</v>
      </c>
      <c r="E52" s="37">
        <v>0</v>
      </c>
      <c r="F52" s="37">
        <v>0</v>
      </c>
      <c r="G52" s="37">
        <v>0</v>
      </c>
      <c r="H52" s="37">
        <v>0</v>
      </c>
      <c r="I52" s="37">
        <v>0</v>
      </c>
      <c r="J52" s="37">
        <v>0</v>
      </c>
      <c r="K52" s="37">
        <v>0</v>
      </c>
      <c r="L52" s="37">
        <v>0</v>
      </c>
      <c r="M52" s="37">
        <v>0</v>
      </c>
      <c r="N52" s="37">
        <v>0</v>
      </c>
      <c r="O52" s="37">
        <v>0</v>
      </c>
      <c r="P52" s="37">
        <v>0</v>
      </c>
      <c r="Q52" s="37">
        <v>0</v>
      </c>
      <c r="R52" s="37">
        <v>0</v>
      </c>
      <c r="S52" s="37">
        <v>0</v>
      </c>
      <c r="T52" s="37">
        <v>0</v>
      </c>
      <c r="U52" s="37">
        <v>0</v>
      </c>
      <c r="V52" s="37">
        <v>0</v>
      </c>
      <c r="W52" s="37">
        <v>0</v>
      </c>
      <c r="X52" s="37">
        <v>0</v>
      </c>
      <c r="Y52" s="37">
        <v>0</v>
      </c>
      <c r="Z52" s="37">
        <v>0</v>
      </c>
      <c r="AA52" s="37">
        <v>0</v>
      </c>
      <c r="AB52" s="37">
        <v>0</v>
      </c>
      <c r="AC52" s="37">
        <v>0</v>
      </c>
      <c r="AD52" s="37">
        <v>0</v>
      </c>
      <c r="AE52" s="37">
        <v>0</v>
      </c>
      <c r="AF52" s="37">
        <v>0</v>
      </c>
      <c r="AG52" s="37">
        <v>0</v>
      </c>
      <c r="AH52" s="37">
        <v>0</v>
      </c>
      <c r="AI52" s="37">
        <v>0</v>
      </c>
      <c r="AJ52" s="37">
        <v>0</v>
      </c>
      <c r="AK52" s="37">
        <v>0</v>
      </c>
      <c r="AL52" s="37">
        <v>0</v>
      </c>
      <c r="AM52" s="37">
        <v>0</v>
      </c>
      <c r="AN52" s="37">
        <v>0</v>
      </c>
      <c r="AO52" s="37">
        <v>0</v>
      </c>
      <c r="AP52" s="37">
        <v>0</v>
      </c>
      <c r="AQ52" s="37">
        <v>0</v>
      </c>
      <c r="AR52" s="37">
        <v>0</v>
      </c>
      <c r="AS52" s="37">
        <v>0</v>
      </c>
      <c r="AT52" s="37">
        <v>0</v>
      </c>
      <c r="AU52" s="37">
        <v>0</v>
      </c>
      <c r="AV52" s="37">
        <v>0</v>
      </c>
      <c r="AW52" s="37">
        <v>0</v>
      </c>
      <c r="AX52" s="37">
        <v>0</v>
      </c>
      <c r="AY52" s="37">
        <v>0</v>
      </c>
      <c r="AZ52" s="37">
        <v>0</v>
      </c>
      <c r="BA52" s="37">
        <v>0</v>
      </c>
      <c r="BB52" s="37">
        <v>0</v>
      </c>
      <c r="BC52" s="37">
        <v>0</v>
      </c>
      <c r="BD52" s="37">
        <v>0</v>
      </c>
      <c r="BE52" s="37">
        <v>0</v>
      </c>
      <c r="BF52" s="37">
        <v>0</v>
      </c>
      <c r="BG52" s="37">
        <v>0</v>
      </c>
      <c r="BH52" s="37">
        <v>0</v>
      </c>
      <c r="BI52" s="37">
        <v>0</v>
      </c>
      <c r="BJ52" s="37">
        <v>0</v>
      </c>
    </row>
    <row r="53" spans="1:62" x14ac:dyDescent="0.2">
      <c r="A53" s="16"/>
      <c r="B53" s="18" t="s">
        <v>52</v>
      </c>
      <c r="C53" s="37">
        <v>0</v>
      </c>
      <c r="D53" s="37">
        <v>0</v>
      </c>
      <c r="E53" s="37">
        <v>0</v>
      </c>
      <c r="F53" s="37">
        <v>0</v>
      </c>
      <c r="G53" s="37">
        <v>0</v>
      </c>
      <c r="H53" s="37">
        <v>0</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c r="Z53" s="37">
        <v>0</v>
      </c>
      <c r="AA53" s="37">
        <v>0</v>
      </c>
      <c r="AB53" s="37">
        <v>0</v>
      </c>
      <c r="AC53" s="37">
        <v>0</v>
      </c>
      <c r="AD53" s="37">
        <v>0</v>
      </c>
      <c r="AE53" s="37">
        <v>0</v>
      </c>
      <c r="AF53" s="37">
        <v>0</v>
      </c>
      <c r="AG53" s="37">
        <v>0</v>
      </c>
      <c r="AH53" s="37">
        <v>0</v>
      </c>
      <c r="AI53" s="37">
        <v>0</v>
      </c>
      <c r="AJ53" s="37">
        <v>0</v>
      </c>
      <c r="AK53" s="37">
        <v>0</v>
      </c>
      <c r="AL53" s="37">
        <v>0</v>
      </c>
      <c r="AM53" s="37">
        <v>0</v>
      </c>
      <c r="AN53" s="37">
        <v>0</v>
      </c>
      <c r="AO53" s="37">
        <v>0</v>
      </c>
      <c r="AP53" s="37">
        <v>0</v>
      </c>
      <c r="AQ53" s="37">
        <v>0</v>
      </c>
      <c r="AR53" s="37">
        <v>0</v>
      </c>
      <c r="AS53" s="37">
        <v>0</v>
      </c>
      <c r="AT53" s="37">
        <v>0</v>
      </c>
      <c r="AU53" s="37">
        <v>0</v>
      </c>
      <c r="AV53" s="37">
        <v>0</v>
      </c>
      <c r="AW53" s="37">
        <v>0</v>
      </c>
      <c r="AX53" s="37">
        <v>0</v>
      </c>
      <c r="AY53" s="37">
        <v>0</v>
      </c>
      <c r="AZ53" s="37">
        <v>0</v>
      </c>
      <c r="BA53" s="37">
        <v>0</v>
      </c>
      <c r="BB53" s="37">
        <v>0</v>
      </c>
      <c r="BC53" s="37">
        <v>0</v>
      </c>
      <c r="BD53" s="37">
        <v>0</v>
      </c>
      <c r="BE53" s="37">
        <v>0</v>
      </c>
      <c r="BF53" s="37">
        <v>0</v>
      </c>
      <c r="BG53" s="37">
        <v>0</v>
      </c>
      <c r="BH53" s="37">
        <v>0</v>
      </c>
      <c r="BI53" s="37">
        <v>0</v>
      </c>
      <c r="BJ53" s="37">
        <v>0</v>
      </c>
    </row>
    <row r="54" spans="1:62" x14ac:dyDescent="0.2">
      <c r="A54" s="16"/>
      <c r="B54" s="18" t="s">
        <v>53</v>
      </c>
      <c r="C54" s="37">
        <v>0</v>
      </c>
      <c r="D54" s="37">
        <v>0</v>
      </c>
      <c r="E54" s="37">
        <v>0</v>
      </c>
      <c r="F54" s="37">
        <v>0</v>
      </c>
      <c r="G54" s="37">
        <v>0</v>
      </c>
      <c r="H54" s="37">
        <v>0</v>
      </c>
      <c r="I54" s="37">
        <v>0</v>
      </c>
      <c r="J54" s="37">
        <v>0</v>
      </c>
      <c r="K54" s="37">
        <v>0</v>
      </c>
      <c r="L54" s="37">
        <v>0</v>
      </c>
      <c r="M54" s="37">
        <v>0</v>
      </c>
      <c r="N54" s="37">
        <v>0</v>
      </c>
      <c r="O54" s="37">
        <v>0</v>
      </c>
      <c r="P54" s="37">
        <v>0</v>
      </c>
      <c r="Q54" s="37">
        <v>0</v>
      </c>
      <c r="R54" s="37">
        <v>0</v>
      </c>
      <c r="S54" s="37">
        <v>0</v>
      </c>
      <c r="T54" s="37">
        <v>0</v>
      </c>
      <c r="U54" s="37">
        <v>0</v>
      </c>
      <c r="V54" s="37">
        <v>0</v>
      </c>
      <c r="W54" s="37">
        <v>0</v>
      </c>
      <c r="X54" s="37">
        <v>0</v>
      </c>
      <c r="Y54" s="37">
        <v>0</v>
      </c>
      <c r="Z54" s="37">
        <v>0</v>
      </c>
      <c r="AA54" s="37">
        <v>0</v>
      </c>
      <c r="AB54" s="37">
        <v>0</v>
      </c>
      <c r="AC54" s="37">
        <v>0</v>
      </c>
      <c r="AD54" s="37">
        <v>0</v>
      </c>
      <c r="AE54" s="37">
        <v>0</v>
      </c>
      <c r="AF54" s="37">
        <v>0</v>
      </c>
      <c r="AG54" s="37">
        <v>0</v>
      </c>
      <c r="AH54" s="37">
        <v>0</v>
      </c>
      <c r="AI54" s="37">
        <v>0</v>
      </c>
      <c r="AJ54" s="37">
        <v>0</v>
      </c>
      <c r="AK54" s="37">
        <v>0</v>
      </c>
      <c r="AL54" s="37">
        <v>0</v>
      </c>
      <c r="AM54" s="37">
        <v>0</v>
      </c>
      <c r="AN54" s="37">
        <v>0</v>
      </c>
      <c r="AO54" s="37">
        <v>0</v>
      </c>
      <c r="AP54" s="37">
        <v>0</v>
      </c>
      <c r="AQ54" s="37">
        <v>0</v>
      </c>
      <c r="AR54" s="37">
        <v>0</v>
      </c>
      <c r="AS54" s="37">
        <v>0</v>
      </c>
      <c r="AT54" s="37">
        <v>0</v>
      </c>
      <c r="AU54" s="37">
        <v>0</v>
      </c>
      <c r="AV54" s="37">
        <v>0</v>
      </c>
      <c r="AW54" s="37">
        <v>0</v>
      </c>
      <c r="AX54" s="37">
        <v>0</v>
      </c>
      <c r="AY54" s="37">
        <v>0</v>
      </c>
      <c r="AZ54" s="37">
        <v>0</v>
      </c>
      <c r="BA54" s="37">
        <v>0</v>
      </c>
      <c r="BB54" s="37">
        <v>0</v>
      </c>
      <c r="BC54" s="37">
        <v>0</v>
      </c>
      <c r="BD54" s="37">
        <v>0</v>
      </c>
      <c r="BE54" s="37">
        <v>0</v>
      </c>
      <c r="BF54" s="37">
        <v>0</v>
      </c>
      <c r="BG54" s="37">
        <v>0</v>
      </c>
      <c r="BH54" s="37">
        <v>0</v>
      </c>
      <c r="BI54" s="37">
        <v>0</v>
      </c>
      <c r="BJ54" s="37">
        <v>0</v>
      </c>
    </row>
    <row r="55" spans="1:62" x14ac:dyDescent="0.2">
      <c r="A55" s="16"/>
      <c r="B55" s="18" t="s">
        <v>54</v>
      </c>
      <c r="C55" s="37">
        <v>0</v>
      </c>
      <c r="D55" s="37">
        <v>0</v>
      </c>
      <c r="E55" s="37">
        <v>0</v>
      </c>
      <c r="F55" s="37">
        <v>0</v>
      </c>
      <c r="G55" s="37">
        <v>0</v>
      </c>
      <c r="H55" s="37">
        <v>0</v>
      </c>
      <c r="I55" s="37">
        <v>0</v>
      </c>
      <c r="J55" s="37">
        <v>0</v>
      </c>
      <c r="K55" s="37">
        <v>0</v>
      </c>
      <c r="L55" s="37">
        <v>0</v>
      </c>
      <c r="M55" s="37">
        <v>0</v>
      </c>
      <c r="N55" s="37">
        <v>0</v>
      </c>
      <c r="O55" s="37">
        <v>0</v>
      </c>
      <c r="P55" s="37">
        <v>0</v>
      </c>
      <c r="Q55" s="37">
        <v>0</v>
      </c>
      <c r="R55" s="37">
        <v>0</v>
      </c>
      <c r="S55" s="37">
        <v>0</v>
      </c>
      <c r="T55" s="37">
        <v>0</v>
      </c>
      <c r="U55" s="37">
        <v>0</v>
      </c>
      <c r="V55" s="37">
        <v>0</v>
      </c>
      <c r="W55" s="37">
        <v>0</v>
      </c>
      <c r="X55" s="37">
        <v>0</v>
      </c>
      <c r="Y55" s="37">
        <v>0</v>
      </c>
      <c r="Z55" s="37">
        <v>0</v>
      </c>
      <c r="AA55" s="37">
        <v>0</v>
      </c>
      <c r="AB55" s="37">
        <v>0</v>
      </c>
      <c r="AC55" s="37">
        <v>0</v>
      </c>
      <c r="AD55" s="37">
        <v>0</v>
      </c>
      <c r="AE55" s="37">
        <v>0</v>
      </c>
      <c r="AF55" s="37">
        <v>0</v>
      </c>
      <c r="AG55" s="37">
        <v>0</v>
      </c>
      <c r="AH55" s="37">
        <v>0</v>
      </c>
      <c r="AI55" s="37">
        <v>0</v>
      </c>
      <c r="AJ55" s="37">
        <v>0</v>
      </c>
      <c r="AK55" s="37">
        <v>0</v>
      </c>
      <c r="AL55" s="37">
        <v>0</v>
      </c>
      <c r="AM55" s="37">
        <v>0</v>
      </c>
      <c r="AN55" s="37">
        <v>0</v>
      </c>
      <c r="AO55" s="37">
        <v>0</v>
      </c>
      <c r="AP55" s="37">
        <v>0</v>
      </c>
      <c r="AQ55" s="37">
        <v>0</v>
      </c>
      <c r="AR55" s="37">
        <v>0</v>
      </c>
      <c r="AS55" s="37">
        <v>0</v>
      </c>
      <c r="AT55" s="37">
        <v>0</v>
      </c>
      <c r="AU55" s="37">
        <v>0</v>
      </c>
      <c r="AV55" s="37">
        <v>0</v>
      </c>
      <c r="AW55" s="37">
        <v>0</v>
      </c>
      <c r="AX55" s="37">
        <v>0</v>
      </c>
      <c r="AY55" s="37">
        <v>0</v>
      </c>
      <c r="AZ55" s="37">
        <v>0</v>
      </c>
      <c r="BA55" s="37">
        <v>0</v>
      </c>
      <c r="BB55" s="37">
        <v>0</v>
      </c>
      <c r="BC55" s="37">
        <v>0</v>
      </c>
      <c r="BD55" s="37">
        <v>0</v>
      </c>
      <c r="BE55" s="37">
        <v>0</v>
      </c>
      <c r="BF55" s="37">
        <v>0</v>
      </c>
      <c r="BG55" s="37">
        <v>0</v>
      </c>
      <c r="BH55" s="37">
        <v>0</v>
      </c>
      <c r="BI55" s="37">
        <v>0</v>
      </c>
      <c r="BJ55" s="37">
        <v>0</v>
      </c>
    </row>
    <row r="56" spans="1:62" x14ac:dyDescent="0.2">
      <c r="A56" s="16"/>
      <c r="B56" s="18" t="s">
        <v>55</v>
      </c>
      <c r="C56" s="37">
        <v>0</v>
      </c>
      <c r="D56" s="37">
        <v>0</v>
      </c>
      <c r="E56" s="37">
        <v>0</v>
      </c>
      <c r="F56" s="37">
        <v>0</v>
      </c>
      <c r="G56" s="37">
        <v>0</v>
      </c>
      <c r="H56" s="37">
        <v>0</v>
      </c>
      <c r="I56" s="37">
        <v>0</v>
      </c>
      <c r="J56" s="37">
        <v>0</v>
      </c>
      <c r="K56" s="37">
        <v>0</v>
      </c>
      <c r="L56" s="37">
        <v>0</v>
      </c>
      <c r="M56" s="37">
        <v>0</v>
      </c>
      <c r="N56" s="37">
        <v>0</v>
      </c>
      <c r="O56" s="37">
        <v>0</v>
      </c>
      <c r="P56" s="37">
        <v>0</v>
      </c>
      <c r="Q56" s="37">
        <v>0</v>
      </c>
      <c r="R56" s="37">
        <v>0</v>
      </c>
      <c r="S56" s="37">
        <v>0</v>
      </c>
      <c r="T56" s="37">
        <v>0</v>
      </c>
      <c r="U56" s="37">
        <v>0</v>
      </c>
      <c r="V56" s="37">
        <v>0</v>
      </c>
      <c r="W56" s="37">
        <v>0</v>
      </c>
      <c r="X56" s="37">
        <v>0</v>
      </c>
      <c r="Y56" s="37">
        <v>0</v>
      </c>
      <c r="Z56" s="37">
        <v>0</v>
      </c>
      <c r="AA56" s="37">
        <v>0</v>
      </c>
      <c r="AB56" s="37">
        <v>0</v>
      </c>
      <c r="AC56" s="37">
        <v>0</v>
      </c>
      <c r="AD56" s="37">
        <v>0</v>
      </c>
      <c r="AE56" s="37">
        <v>0</v>
      </c>
      <c r="AF56" s="37">
        <v>0</v>
      </c>
      <c r="AG56" s="37">
        <v>0</v>
      </c>
      <c r="AH56" s="37">
        <v>0</v>
      </c>
      <c r="AI56" s="37">
        <v>0</v>
      </c>
      <c r="AJ56" s="37">
        <v>0</v>
      </c>
      <c r="AK56" s="37">
        <v>0</v>
      </c>
      <c r="AL56" s="37">
        <v>0</v>
      </c>
      <c r="AM56" s="37">
        <v>0</v>
      </c>
      <c r="AN56" s="37">
        <v>0</v>
      </c>
      <c r="AO56" s="37">
        <v>0</v>
      </c>
      <c r="AP56" s="37">
        <v>0</v>
      </c>
      <c r="AQ56" s="37">
        <v>0</v>
      </c>
      <c r="AR56" s="37">
        <v>0</v>
      </c>
      <c r="AS56" s="37">
        <v>0</v>
      </c>
      <c r="AT56" s="37">
        <v>0</v>
      </c>
      <c r="AU56" s="37">
        <v>0</v>
      </c>
      <c r="AV56" s="37">
        <v>0</v>
      </c>
      <c r="AW56" s="37">
        <v>0</v>
      </c>
      <c r="AX56" s="37">
        <v>0</v>
      </c>
      <c r="AY56" s="37">
        <v>0</v>
      </c>
      <c r="AZ56" s="37">
        <v>0</v>
      </c>
      <c r="BA56" s="37">
        <v>0</v>
      </c>
      <c r="BB56" s="37">
        <v>0</v>
      </c>
      <c r="BC56" s="37">
        <v>0</v>
      </c>
      <c r="BD56" s="37">
        <v>0</v>
      </c>
      <c r="BE56" s="37">
        <v>0</v>
      </c>
      <c r="BF56" s="37">
        <v>0</v>
      </c>
      <c r="BG56" s="37">
        <v>0</v>
      </c>
      <c r="BH56" s="37">
        <v>0</v>
      </c>
      <c r="BI56" s="37">
        <v>0</v>
      </c>
      <c r="BJ56" s="37">
        <v>0</v>
      </c>
    </row>
    <row r="57" spans="1:62" x14ac:dyDescent="0.2">
      <c r="A57" s="16"/>
      <c r="B57" s="18" t="s">
        <v>56</v>
      </c>
      <c r="C57" s="37">
        <v>0</v>
      </c>
      <c r="D57" s="37">
        <v>0</v>
      </c>
      <c r="E57" s="37">
        <v>0</v>
      </c>
      <c r="F57" s="37">
        <v>0</v>
      </c>
      <c r="G57" s="37">
        <v>0</v>
      </c>
      <c r="H57" s="37">
        <v>0</v>
      </c>
      <c r="I57" s="37">
        <v>0</v>
      </c>
      <c r="J57" s="37">
        <v>0</v>
      </c>
      <c r="K57" s="37">
        <v>0</v>
      </c>
      <c r="L57" s="37">
        <v>0</v>
      </c>
      <c r="M57" s="37">
        <v>0</v>
      </c>
      <c r="N57" s="37">
        <v>0</v>
      </c>
      <c r="O57" s="37">
        <v>0</v>
      </c>
      <c r="P57" s="37">
        <v>0</v>
      </c>
      <c r="Q57" s="37">
        <v>0</v>
      </c>
      <c r="R57" s="37">
        <v>0</v>
      </c>
      <c r="S57" s="37">
        <v>0</v>
      </c>
      <c r="T57" s="37">
        <v>0</v>
      </c>
      <c r="U57" s="37">
        <v>0</v>
      </c>
      <c r="V57" s="37">
        <v>0</v>
      </c>
      <c r="W57" s="37">
        <v>0</v>
      </c>
      <c r="X57" s="37">
        <v>0</v>
      </c>
      <c r="Y57" s="37">
        <v>0</v>
      </c>
      <c r="Z57" s="37">
        <v>0</v>
      </c>
      <c r="AA57" s="37">
        <v>0</v>
      </c>
      <c r="AB57" s="37">
        <v>0</v>
      </c>
      <c r="AC57" s="37">
        <v>0</v>
      </c>
      <c r="AD57" s="37">
        <v>0</v>
      </c>
      <c r="AE57" s="37">
        <v>0</v>
      </c>
      <c r="AF57" s="37">
        <v>0</v>
      </c>
      <c r="AG57" s="37">
        <v>0</v>
      </c>
      <c r="AH57" s="37">
        <v>0</v>
      </c>
      <c r="AI57" s="37">
        <v>0</v>
      </c>
      <c r="AJ57" s="37">
        <v>0</v>
      </c>
      <c r="AK57" s="37">
        <v>0</v>
      </c>
      <c r="AL57" s="37">
        <v>0</v>
      </c>
      <c r="AM57" s="37">
        <v>0</v>
      </c>
      <c r="AN57" s="37">
        <v>0</v>
      </c>
      <c r="AO57" s="37">
        <v>0</v>
      </c>
      <c r="AP57" s="37">
        <v>0</v>
      </c>
      <c r="AQ57" s="37">
        <v>0</v>
      </c>
      <c r="AR57" s="37">
        <v>0</v>
      </c>
      <c r="AS57" s="37">
        <v>0</v>
      </c>
      <c r="AT57" s="37">
        <v>0</v>
      </c>
      <c r="AU57" s="37">
        <v>0</v>
      </c>
      <c r="AV57" s="37">
        <v>0</v>
      </c>
      <c r="AW57" s="37">
        <v>0</v>
      </c>
      <c r="AX57" s="37">
        <v>0</v>
      </c>
      <c r="AY57" s="37">
        <v>0</v>
      </c>
      <c r="AZ57" s="37">
        <v>0</v>
      </c>
      <c r="BA57" s="37">
        <v>0</v>
      </c>
      <c r="BB57" s="37">
        <v>0</v>
      </c>
      <c r="BC57" s="37">
        <v>0</v>
      </c>
      <c r="BD57" s="37">
        <v>0</v>
      </c>
      <c r="BE57" s="37">
        <v>0</v>
      </c>
      <c r="BF57" s="37">
        <v>0</v>
      </c>
      <c r="BG57" s="37">
        <v>0</v>
      </c>
      <c r="BH57" s="37">
        <v>0</v>
      </c>
      <c r="BI57" s="37">
        <v>0</v>
      </c>
      <c r="BJ57" s="37">
        <v>0</v>
      </c>
    </row>
    <row r="58" spans="1:62" x14ac:dyDescent="0.2">
      <c r="A58" s="16"/>
      <c r="B58" s="18" t="s">
        <v>57</v>
      </c>
      <c r="C58" s="37">
        <v>0</v>
      </c>
      <c r="D58" s="37">
        <v>0</v>
      </c>
      <c r="E58" s="37">
        <v>0</v>
      </c>
      <c r="F58" s="37">
        <v>0</v>
      </c>
      <c r="G58" s="37">
        <v>0</v>
      </c>
      <c r="H58" s="37">
        <v>0</v>
      </c>
      <c r="I58" s="37">
        <v>0</v>
      </c>
      <c r="J58" s="37">
        <v>0</v>
      </c>
      <c r="K58" s="37">
        <v>0</v>
      </c>
      <c r="L58" s="37">
        <v>0</v>
      </c>
      <c r="M58" s="37">
        <v>0</v>
      </c>
      <c r="N58" s="37">
        <v>0</v>
      </c>
      <c r="O58" s="37">
        <v>0</v>
      </c>
      <c r="P58" s="37">
        <v>0</v>
      </c>
      <c r="Q58" s="37">
        <v>0</v>
      </c>
      <c r="R58" s="37">
        <v>0</v>
      </c>
      <c r="S58" s="37">
        <v>0</v>
      </c>
      <c r="T58" s="37">
        <v>0</v>
      </c>
      <c r="U58" s="37">
        <v>0</v>
      </c>
      <c r="V58" s="37">
        <v>0</v>
      </c>
      <c r="W58" s="37">
        <v>0</v>
      </c>
      <c r="X58" s="37">
        <v>0</v>
      </c>
      <c r="Y58" s="37">
        <v>0</v>
      </c>
      <c r="Z58" s="37">
        <v>0</v>
      </c>
      <c r="AA58" s="37">
        <v>0</v>
      </c>
      <c r="AB58" s="37">
        <v>0</v>
      </c>
      <c r="AC58" s="37">
        <v>0</v>
      </c>
      <c r="AD58" s="37">
        <v>0</v>
      </c>
      <c r="AE58" s="37">
        <v>0</v>
      </c>
      <c r="AF58" s="37">
        <v>0</v>
      </c>
      <c r="AG58" s="37">
        <v>0</v>
      </c>
      <c r="AH58" s="37">
        <v>0</v>
      </c>
      <c r="AI58" s="37">
        <v>0</v>
      </c>
      <c r="AJ58" s="37">
        <v>0</v>
      </c>
      <c r="AK58" s="37">
        <v>0</v>
      </c>
      <c r="AL58" s="37">
        <v>0</v>
      </c>
      <c r="AM58" s="37">
        <v>0</v>
      </c>
      <c r="AN58" s="37">
        <v>0</v>
      </c>
      <c r="AO58" s="37">
        <v>0</v>
      </c>
      <c r="AP58" s="37">
        <v>0</v>
      </c>
      <c r="AQ58" s="37">
        <v>0</v>
      </c>
      <c r="AR58" s="37">
        <v>0</v>
      </c>
      <c r="AS58" s="37">
        <v>0</v>
      </c>
      <c r="AT58" s="37">
        <v>0</v>
      </c>
      <c r="AU58" s="37">
        <v>0</v>
      </c>
      <c r="AV58" s="37">
        <v>0</v>
      </c>
      <c r="AW58" s="37">
        <v>0</v>
      </c>
      <c r="AX58" s="37">
        <v>0</v>
      </c>
      <c r="AY58" s="37">
        <v>0</v>
      </c>
      <c r="AZ58" s="37">
        <v>0</v>
      </c>
      <c r="BA58" s="37">
        <v>0</v>
      </c>
      <c r="BB58" s="37">
        <v>0</v>
      </c>
      <c r="BC58" s="37">
        <v>0</v>
      </c>
      <c r="BD58" s="37">
        <v>0</v>
      </c>
      <c r="BE58" s="37">
        <v>0</v>
      </c>
      <c r="BF58" s="37">
        <v>0</v>
      </c>
      <c r="BG58" s="37">
        <v>0</v>
      </c>
      <c r="BH58" s="37">
        <v>0</v>
      </c>
      <c r="BI58" s="37">
        <v>0</v>
      </c>
      <c r="BJ58" s="37">
        <v>0</v>
      </c>
    </row>
    <row r="59" spans="1:62" x14ac:dyDescent="0.2">
      <c r="A59" s="16"/>
      <c r="B59" s="18" t="s">
        <v>58</v>
      </c>
      <c r="C59" s="37">
        <v>0</v>
      </c>
      <c r="D59" s="37">
        <v>0</v>
      </c>
      <c r="E59" s="37">
        <v>0</v>
      </c>
      <c r="F59" s="37">
        <v>0</v>
      </c>
      <c r="G59" s="37">
        <v>0</v>
      </c>
      <c r="H59" s="37">
        <v>0</v>
      </c>
      <c r="I59" s="37">
        <v>0</v>
      </c>
      <c r="J59" s="37">
        <v>0</v>
      </c>
      <c r="K59" s="37">
        <v>0</v>
      </c>
      <c r="L59" s="37">
        <v>0</v>
      </c>
      <c r="M59" s="37">
        <v>0</v>
      </c>
      <c r="N59" s="37">
        <v>0</v>
      </c>
      <c r="O59" s="37">
        <v>0</v>
      </c>
      <c r="P59" s="37">
        <v>0</v>
      </c>
      <c r="Q59" s="37">
        <v>0</v>
      </c>
      <c r="R59" s="37">
        <v>0</v>
      </c>
      <c r="S59" s="37">
        <v>0</v>
      </c>
      <c r="T59" s="37">
        <v>0</v>
      </c>
      <c r="U59" s="37">
        <v>0</v>
      </c>
      <c r="V59" s="37">
        <v>0</v>
      </c>
      <c r="W59" s="37">
        <v>0</v>
      </c>
      <c r="X59" s="37">
        <v>0</v>
      </c>
      <c r="Y59" s="37">
        <v>0</v>
      </c>
      <c r="Z59" s="37">
        <v>0</v>
      </c>
      <c r="AA59" s="37">
        <v>0</v>
      </c>
      <c r="AB59" s="37">
        <v>0</v>
      </c>
      <c r="AC59" s="37">
        <v>0</v>
      </c>
      <c r="AD59" s="37">
        <v>0</v>
      </c>
      <c r="AE59" s="37">
        <v>0</v>
      </c>
      <c r="AF59" s="37">
        <v>0</v>
      </c>
      <c r="AG59" s="37">
        <v>0</v>
      </c>
      <c r="AH59" s="37">
        <v>0</v>
      </c>
      <c r="AI59" s="37">
        <v>0</v>
      </c>
      <c r="AJ59" s="37">
        <v>0</v>
      </c>
      <c r="AK59" s="37">
        <v>0</v>
      </c>
      <c r="AL59" s="37">
        <v>0</v>
      </c>
      <c r="AM59" s="37">
        <v>0</v>
      </c>
      <c r="AN59" s="37">
        <v>0</v>
      </c>
      <c r="AO59" s="37">
        <v>0</v>
      </c>
      <c r="AP59" s="37">
        <v>0</v>
      </c>
      <c r="AQ59" s="37">
        <v>0</v>
      </c>
      <c r="AR59" s="37">
        <v>0</v>
      </c>
      <c r="AS59" s="37">
        <v>0</v>
      </c>
      <c r="AT59" s="37">
        <v>0</v>
      </c>
      <c r="AU59" s="37">
        <v>0</v>
      </c>
      <c r="AV59" s="37">
        <v>0</v>
      </c>
      <c r="AW59" s="37">
        <v>0</v>
      </c>
      <c r="AX59" s="37">
        <v>0</v>
      </c>
      <c r="AY59" s="37">
        <v>0</v>
      </c>
      <c r="AZ59" s="37">
        <v>0</v>
      </c>
      <c r="BA59" s="37">
        <v>0</v>
      </c>
      <c r="BB59" s="37">
        <v>0</v>
      </c>
      <c r="BC59" s="37">
        <v>0</v>
      </c>
      <c r="BD59" s="37">
        <v>0</v>
      </c>
      <c r="BE59" s="37">
        <v>0</v>
      </c>
      <c r="BF59" s="37">
        <v>0</v>
      </c>
      <c r="BG59" s="37">
        <v>0</v>
      </c>
      <c r="BH59" s="37">
        <v>0</v>
      </c>
      <c r="BI59" s="37">
        <v>0</v>
      </c>
      <c r="BJ59" s="37">
        <v>0</v>
      </c>
    </row>
    <row r="60" spans="1:62" x14ac:dyDescent="0.2">
      <c r="A60" s="16"/>
      <c r="B60" s="18" t="s">
        <v>59</v>
      </c>
      <c r="C60" s="37">
        <v>0</v>
      </c>
      <c r="D60" s="37">
        <v>0</v>
      </c>
      <c r="E60" s="37">
        <v>0</v>
      </c>
      <c r="F60" s="37">
        <v>0</v>
      </c>
      <c r="G60" s="37">
        <v>0</v>
      </c>
      <c r="H60" s="37">
        <v>0</v>
      </c>
      <c r="I60" s="37">
        <v>0</v>
      </c>
      <c r="J60" s="37">
        <v>0</v>
      </c>
      <c r="K60" s="37">
        <v>0</v>
      </c>
      <c r="L60" s="37">
        <v>0</v>
      </c>
      <c r="M60" s="37">
        <v>0</v>
      </c>
      <c r="N60" s="37">
        <v>0</v>
      </c>
      <c r="O60" s="37">
        <v>0</v>
      </c>
      <c r="P60" s="37">
        <v>0</v>
      </c>
      <c r="Q60" s="37">
        <v>0</v>
      </c>
      <c r="R60" s="37">
        <v>0</v>
      </c>
      <c r="S60" s="37">
        <v>0</v>
      </c>
      <c r="T60" s="37">
        <v>0</v>
      </c>
      <c r="U60" s="37">
        <v>0</v>
      </c>
      <c r="V60" s="37">
        <v>0</v>
      </c>
      <c r="W60" s="37">
        <v>0</v>
      </c>
      <c r="X60" s="37">
        <v>0</v>
      </c>
      <c r="Y60" s="37">
        <v>0</v>
      </c>
      <c r="Z60" s="37">
        <v>0</v>
      </c>
      <c r="AA60" s="37">
        <v>0</v>
      </c>
      <c r="AB60" s="37">
        <v>0</v>
      </c>
      <c r="AC60" s="37">
        <v>0</v>
      </c>
      <c r="AD60" s="37">
        <v>0</v>
      </c>
      <c r="AE60" s="37">
        <v>0</v>
      </c>
      <c r="AF60" s="37">
        <v>0</v>
      </c>
      <c r="AG60" s="37">
        <v>0</v>
      </c>
      <c r="AH60" s="37">
        <v>0</v>
      </c>
      <c r="AI60" s="37">
        <v>0</v>
      </c>
      <c r="AJ60" s="37">
        <v>0</v>
      </c>
      <c r="AK60" s="37">
        <v>0</v>
      </c>
      <c r="AL60" s="37">
        <v>0</v>
      </c>
      <c r="AM60" s="37">
        <v>0</v>
      </c>
      <c r="AN60" s="37">
        <v>0</v>
      </c>
      <c r="AO60" s="37">
        <v>0</v>
      </c>
      <c r="AP60" s="37">
        <v>0</v>
      </c>
      <c r="AQ60" s="37">
        <v>0</v>
      </c>
      <c r="AR60" s="37">
        <v>0</v>
      </c>
      <c r="AS60" s="37">
        <v>0</v>
      </c>
      <c r="AT60" s="37">
        <v>0</v>
      </c>
      <c r="AU60" s="37">
        <v>0</v>
      </c>
      <c r="AV60" s="37">
        <v>0</v>
      </c>
      <c r="AW60" s="37">
        <v>0</v>
      </c>
      <c r="AX60" s="37">
        <v>0</v>
      </c>
      <c r="AY60" s="37">
        <v>0</v>
      </c>
      <c r="AZ60" s="37">
        <v>0</v>
      </c>
      <c r="BA60" s="37">
        <v>0</v>
      </c>
      <c r="BB60" s="37">
        <v>0</v>
      </c>
      <c r="BC60" s="37">
        <v>0</v>
      </c>
      <c r="BD60" s="37">
        <v>0</v>
      </c>
      <c r="BE60" s="37">
        <v>0</v>
      </c>
      <c r="BF60" s="37">
        <v>0</v>
      </c>
      <c r="BG60" s="37">
        <v>0</v>
      </c>
      <c r="BH60" s="37">
        <v>0</v>
      </c>
      <c r="BI60" s="37">
        <v>0</v>
      </c>
      <c r="BJ60" s="37">
        <v>0</v>
      </c>
    </row>
    <row r="61" spans="1:62" x14ac:dyDescent="0.2">
      <c r="A61" s="16"/>
      <c r="B61" s="18" t="s">
        <v>60</v>
      </c>
      <c r="C61" s="37">
        <v>0</v>
      </c>
      <c r="D61" s="37">
        <v>0</v>
      </c>
      <c r="E61" s="37">
        <v>0</v>
      </c>
      <c r="F61" s="37">
        <v>0</v>
      </c>
      <c r="G61" s="37">
        <v>0</v>
      </c>
      <c r="H61" s="37">
        <v>0</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c r="Z61" s="37">
        <v>0</v>
      </c>
      <c r="AA61" s="37">
        <v>0</v>
      </c>
      <c r="AB61" s="37">
        <v>0</v>
      </c>
      <c r="AC61" s="37">
        <v>0</v>
      </c>
      <c r="AD61" s="37">
        <v>0</v>
      </c>
      <c r="AE61" s="37">
        <v>0</v>
      </c>
      <c r="AF61" s="37">
        <v>0</v>
      </c>
      <c r="AG61" s="37">
        <v>0</v>
      </c>
      <c r="AH61" s="37">
        <v>0</v>
      </c>
      <c r="AI61" s="37">
        <v>0</v>
      </c>
      <c r="AJ61" s="37">
        <v>0</v>
      </c>
      <c r="AK61" s="37">
        <v>0</v>
      </c>
      <c r="AL61" s="37">
        <v>0</v>
      </c>
      <c r="AM61" s="37">
        <v>0</v>
      </c>
      <c r="AN61" s="37">
        <v>0</v>
      </c>
      <c r="AO61" s="37">
        <v>0</v>
      </c>
      <c r="AP61" s="37">
        <v>0</v>
      </c>
      <c r="AQ61" s="37">
        <v>0</v>
      </c>
      <c r="AR61" s="37">
        <v>0</v>
      </c>
      <c r="AS61" s="37">
        <v>0</v>
      </c>
      <c r="AT61" s="37">
        <v>0</v>
      </c>
      <c r="AU61" s="37">
        <v>0</v>
      </c>
      <c r="AV61" s="37">
        <v>0</v>
      </c>
      <c r="AW61" s="37">
        <v>0</v>
      </c>
      <c r="AX61" s="37">
        <v>0</v>
      </c>
      <c r="AY61" s="37">
        <v>0</v>
      </c>
      <c r="AZ61" s="37">
        <v>0</v>
      </c>
      <c r="BA61" s="37">
        <v>0</v>
      </c>
      <c r="BB61" s="37">
        <v>0</v>
      </c>
      <c r="BC61" s="37">
        <v>0</v>
      </c>
      <c r="BD61" s="37">
        <v>0</v>
      </c>
      <c r="BE61" s="37">
        <v>0</v>
      </c>
      <c r="BF61" s="37">
        <v>0</v>
      </c>
      <c r="BG61" s="37">
        <v>0</v>
      </c>
      <c r="BH61" s="37">
        <v>0</v>
      </c>
      <c r="BI61" s="37">
        <v>0</v>
      </c>
      <c r="BJ61" s="37">
        <v>0</v>
      </c>
    </row>
    <row r="62" spans="1:62" x14ac:dyDescent="0.2">
      <c r="A62" s="16"/>
      <c r="B62" s="18" t="s">
        <v>61</v>
      </c>
      <c r="C62" s="37">
        <v>0</v>
      </c>
      <c r="D62" s="37">
        <v>0</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c r="AE62" s="37">
        <v>0</v>
      </c>
      <c r="AF62" s="37">
        <v>0</v>
      </c>
      <c r="AG62" s="37">
        <v>0</v>
      </c>
      <c r="AH62" s="37">
        <v>0</v>
      </c>
      <c r="AI62" s="37">
        <v>0</v>
      </c>
      <c r="AJ62" s="37">
        <v>0</v>
      </c>
      <c r="AK62" s="37">
        <v>0</v>
      </c>
      <c r="AL62" s="37">
        <v>0</v>
      </c>
      <c r="AM62" s="37">
        <v>0</v>
      </c>
      <c r="AN62" s="37">
        <v>0</v>
      </c>
      <c r="AO62" s="37">
        <v>0</v>
      </c>
      <c r="AP62" s="37">
        <v>0</v>
      </c>
      <c r="AQ62" s="37">
        <v>0</v>
      </c>
      <c r="AR62" s="37">
        <v>0</v>
      </c>
      <c r="AS62" s="37">
        <v>0</v>
      </c>
      <c r="AT62" s="37">
        <v>0</v>
      </c>
      <c r="AU62" s="37">
        <v>0</v>
      </c>
      <c r="AV62" s="37">
        <v>0</v>
      </c>
      <c r="AW62" s="37">
        <v>0</v>
      </c>
      <c r="AX62" s="37">
        <v>0</v>
      </c>
      <c r="AY62" s="37">
        <v>0</v>
      </c>
      <c r="AZ62" s="37">
        <v>0</v>
      </c>
      <c r="BA62" s="37">
        <v>0</v>
      </c>
      <c r="BB62" s="37">
        <v>0</v>
      </c>
      <c r="BC62" s="37">
        <v>0</v>
      </c>
      <c r="BD62" s="37">
        <v>0</v>
      </c>
      <c r="BE62" s="37">
        <v>0</v>
      </c>
      <c r="BF62" s="37">
        <v>0</v>
      </c>
      <c r="BG62" s="37">
        <v>0</v>
      </c>
      <c r="BH62" s="37">
        <v>0</v>
      </c>
      <c r="BI62" s="37">
        <v>0</v>
      </c>
      <c r="BJ62" s="37">
        <v>0</v>
      </c>
    </row>
    <row r="63" spans="1:62" x14ac:dyDescent="0.2">
      <c r="B63" s="17"/>
    </row>
    <row r="64" spans="1:62" s="8" customFormat="1" ht="15" x14ac:dyDescent="0.2">
      <c r="A64" s="22" t="s">
        <v>9</v>
      </c>
      <c r="B64" s="17"/>
    </row>
    <row r="65" spans="1:65" s="8" customFormat="1" x14ac:dyDescent="0.2">
      <c r="B65" s="17"/>
    </row>
    <row r="66" spans="1:65" s="8" customFormat="1" x14ac:dyDescent="0.2">
      <c r="A66" s="8" t="s">
        <v>17</v>
      </c>
      <c r="B66" s="17"/>
      <c r="C66" s="31">
        <f>First_quarter</f>
        <v>43739</v>
      </c>
      <c r="D66" s="31">
        <f t="shared" ref="D66" si="120">DATE(YEAR(C67),MONTH(C67)+1,1)</f>
        <v>43831</v>
      </c>
      <c r="E66" s="31">
        <f t="shared" ref="E66" si="121">DATE(YEAR(D67),MONTH(D67)+1,1)</f>
        <v>43922</v>
      </c>
      <c r="F66" s="31">
        <f t="shared" ref="F66" si="122">DATE(YEAR(E67),MONTH(E67)+1,1)</f>
        <v>44013</v>
      </c>
      <c r="G66" s="31">
        <f t="shared" ref="G66" si="123">DATE(YEAR(F67),MONTH(F67)+1,1)</f>
        <v>44105</v>
      </c>
      <c r="H66" s="31">
        <f t="shared" ref="H66" si="124">DATE(YEAR(G67),MONTH(G67)+1,1)</f>
        <v>44197</v>
      </c>
      <c r="I66" s="31">
        <f t="shared" ref="I66" si="125">DATE(YEAR(H67),MONTH(H67)+1,1)</f>
        <v>44287</v>
      </c>
      <c r="J66" s="31">
        <f t="shared" ref="J66" si="126">DATE(YEAR(I67),MONTH(I67)+1,1)</f>
        <v>44378</v>
      </c>
      <c r="K66" s="31">
        <f t="shared" ref="K66" si="127">DATE(YEAR(J67),MONTH(J67)+1,1)</f>
        <v>44470</v>
      </c>
      <c r="L66" s="31">
        <f t="shared" ref="L66" si="128">DATE(YEAR(K67),MONTH(K67)+1,1)</f>
        <v>44562</v>
      </c>
      <c r="M66" s="31">
        <f t="shared" ref="M66" si="129">DATE(YEAR(L67),MONTH(L67)+1,1)</f>
        <v>44652</v>
      </c>
      <c r="N66" s="31">
        <f t="shared" ref="N66" si="130">DATE(YEAR(M67),MONTH(M67)+1,1)</f>
        <v>44743</v>
      </c>
      <c r="O66" s="31">
        <f t="shared" ref="O66" si="131">DATE(YEAR(N67),MONTH(N67)+1,1)</f>
        <v>44835</v>
      </c>
      <c r="P66" s="31">
        <f t="shared" ref="P66" si="132">DATE(YEAR(O67),MONTH(O67)+1,1)</f>
        <v>44927</v>
      </c>
      <c r="Q66" s="31">
        <f t="shared" ref="Q66" si="133">DATE(YEAR(P67),MONTH(P67)+1,1)</f>
        <v>45017</v>
      </c>
      <c r="R66" s="31">
        <f t="shared" ref="R66" si="134">DATE(YEAR(Q67),MONTH(Q67)+1,1)</f>
        <v>45108</v>
      </c>
      <c r="S66" s="31">
        <f t="shared" ref="S66" si="135">DATE(YEAR(R67),MONTH(R67)+1,1)</f>
        <v>45200</v>
      </c>
      <c r="T66" s="31">
        <f t="shared" ref="T66" si="136">DATE(YEAR(S67),MONTH(S67)+1,1)</f>
        <v>45292</v>
      </c>
      <c r="U66" s="31">
        <f t="shared" ref="U66" si="137">DATE(YEAR(T67),MONTH(T67)+1,1)</f>
        <v>45383</v>
      </c>
      <c r="V66" s="31">
        <f t="shared" ref="V66" si="138">DATE(YEAR(U67),MONTH(U67)+1,1)</f>
        <v>45474</v>
      </c>
      <c r="W66" s="31">
        <f t="shared" ref="W66" si="139">DATE(YEAR(V67),MONTH(V67)+1,1)</f>
        <v>45566</v>
      </c>
      <c r="X66" s="31">
        <f t="shared" ref="X66" si="140">DATE(YEAR(W67),MONTH(W67)+1,1)</f>
        <v>45658</v>
      </c>
      <c r="Y66" s="31">
        <f t="shared" ref="Y66" si="141">DATE(YEAR(X67),MONTH(X67)+1,1)</f>
        <v>45748</v>
      </c>
      <c r="Z66" s="31">
        <f t="shared" ref="Z66" si="142">DATE(YEAR(Y67),MONTH(Y67)+1,1)</f>
        <v>45839</v>
      </c>
      <c r="AA66" s="31">
        <f t="shared" ref="AA66" si="143">DATE(YEAR(Z67),MONTH(Z67)+1,1)</f>
        <v>45931</v>
      </c>
      <c r="AB66" s="31">
        <f t="shared" ref="AB66" si="144">DATE(YEAR(AA67),MONTH(AA67)+1,1)</f>
        <v>46023</v>
      </c>
      <c r="AC66" s="31">
        <f t="shared" ref="AC66" si="145">DATE(YEAR(AB67),MONTH(AB67)+1,1)</f>
        <v>46113</v>
      </c>
      <c r="AD66" s="31">
        <f t="shared" ref="AD66" si="146">DATE(YEAR(AC67),MONTH(AC67)+1,1)</f>
        <v>46204</v>
      </c>
      <c r="AE66" s="31">
        <f t="shared" ref="AE66" si="147">DATE(YEAR(AD67),MONTH(AD67)+1,1)</f>
        <v>46296</v>
      </c>
      <c r="AF66" s="31">
        <f t="shared" ref="AF66" si="148">DATE(YEAR(AE67),MONTH(AE67)+1,1)</f>
        <v>46388</v>
      </c>
      <c r="AG66" s="31">
        <f t="shared" ref="AG66" si="149">DATE(YEAR(AF67),MONTH(AF67)+1,1)</f>
        <v>46478</v>
      </c>
      <c r="AH66" s="31">
        <f t="shared" ref="AH66" si="150">DATE(YEAR(AG67),MONTH(AG67)+1,1)</f>
        <v>46569</v>
      </c>
      <c r="AI66" s="31">
        <f t="shared" ref="AI66" si="151">DATE(YEAR(AH67),MONTH(AH67)+1,1)</f>
        <v>46661</v>
      </c>
      <c r="AJ66" s="31">
        <f t="shared" ref="AJ66" si="152">DATE(YEAR(AI67),MONTH(AI67)+1,1)</f>
        <v>46753</v>
      </c>
      <c r="AK66" s="31">
        <f t="shared" ref="AK66" si="153">DATE(YEAR(AJ67),MONTH(AJ67)+1,1)</f>
        <v>46844</v>
      </c>
      <c r="AL66" s="31">
        <f t="shared" ref="AL66" si="154">DATE(YEAR(AK67),MONTH(AK67)+1,1)</f>
        <v>46935</v>
      </c>
      <c r="AM66" s="31">
        <f t="shared" ref="AM66" si="155">DATE(YEAR(AL67),MONTH(AL67)+1,1)</f>
        <v>47027</v>
      </c>
      <c r="AN66" s="31">
        <f t="shared" ref="AN66" si="156">DATE(YEAR(AM67),MONTH(AM67)+1,1)</f>
        <v>47119</v>
      </c>
      <c r="AO66" s="31">
        <f t="shared" ref="AO66" si="157">DATE(YEAR(AN67),MONTH(AN67)+1,1)</f>
        <v>47209</v>
      </c>
      <c r="AP66" s="31">
        <f t="shared" ref="AP66" si="158">DATE(YEAR(AO67),MONTH(AO67)+1,1)</f>
        <v>47300</v>
      </c>
      <c r="AQ66" s="31">
        <f t="shared" ref="AQ66" si="159">DATE(YEAR(AP67),MONTH(AP67)+1,1)</f>
        <v>47392</v>
      </c>
      <c r="AR66" s="31">
        <f t="shared" ref="AR66" si="160">DATE(YEAR(AQ67),MONTH(AQ67)+1,1)</f>
        <v>47484</v>
      </c>
      <c r="AS66" s="31">
        <f t="shared" ref="AS66" si="161">DATE(YEAR(AR67),MONTH(AR67)+1,1)</f>
        <v>47574</v>
      </c>
      <c r="AT66" s="31">
        <f t="shared" ref="AT66" si="162">DATE(YEAR(AS67),MONTH(AS67)+1,1)</f>
        <v>47665</v>
      </c>
      <c r="AU66" s="31">
        <f t="shared" ref="AU66" si="163">DATE(YEAR(AT67),MONTH(AT67)+1,1)</f>
        <v>47757</v>
      </c>
      <c r="AV66" s="31">
        <f t="shared" ref="AV66" si="164">DATE(YEAR(AU67),MONTH(AU67)+1,1)</f>
        <v>47849</v>
      </c>
      <c r="AW66" s="31">
        <f t="shared" ref="AW66" si="165">DATE(YEAR(AV67),MONTH(AV67)+1,1)</f>
        <v>47939</v>
      </c>
      <c r="AX66" s="31">
        <f t="shared" ref="AX66" si="166">DATE(YEAR(AW67),MONTH(AW67)+1,1)</f>
        <v>48030</v>
      </c>
      <c r="AY66" s="31">
        <f t="shared" ref="AY66" si="167">DATE(YEAR(AX67),MONTH(AX67)+1,1)</f>
        <v>48122</v>
      </c>
      <c r="AZ66" s="31">
        <f t="shared" ref="AZ66" si="168">DATE(YEAR(AY67),MONTH(AY67)+1,1)</f>
        <v>48214</v>
      </c>
      <c r="BA66" s="31">
        <f t="shared" ref="BA66" si="169">DATE(YEAR(AZ67),MONTH(AZ67)+1,1)</f>
        <v>48305</v>
      </c>
      <c r="BB66" s="31">
        <f t="shared" ref="BB66" si="170">DATE(YEAR(BA67),MONTH(BA67)+1,1)</f>
        <v>48396</v>
      </c>
      <c r="BC66" s="31">
        <f t="shared" ref="BC66" si="171">DATE(YEAR(BB67),MONTH(BB67)+1,1)</f>
        <v>48488</v>
      </c>
      <c r="BD66" s="31">
        <f t="shared" ref="BD66" si="172">DATE(YEAR(BC67),MONTH(BC67)+1,1)</f>
        <v>48580</v>
      </c>
      <c r="BE66" s="31">
        <f t="shared" ref="BE66" si="173">DATE(YEAR(BD67),MONTH(BD67)+1,1)</f>
        <v>48670</v>
      </c>
      <c r="BF66" s="31">
        <f t="shared" ref="BF66" si="174">DATE(YEAR(BE67),MONTH(BE67)+1,1)</f>
        <v>48761</v>
      </c>
      <c r="BG66" s="31">
        <f t="shared" ref="BG66" si="175">DATE(YEAR(BF67),MONTH(BF67)+1,1)</f>
        <v>48853</v>
      </c>
      <c r="BH66" s="31">
        <f t="shared" ref="BH66" si="176">DATE(YEAR(BG67),MONTH(BG67)+1,1)</f>
        <v>48945</v>
      </c>
      <c r="BI66" s="31">
        <f t="shared" ref="BI66" si="177">DATE(YEAR(BH67),MONTH(BH67)+1,1)</f>
        <v>49035</v>
      </c>
      <c r="BJ66" s="31">
        <f t="shared" ref="BJ66" si="178">DATE(YEAR(BI67),MONTH(BI67)+1,1)</f>
        <v>49126</v>
      </c>
      <c r="BK66" s="15"/>
      <c r="BL66" s="15"/>
      <c r="BM66" s="15"/>
    </row>
    <row r="67" spans="1:65" s="8" customFormat="1" x14ac:dyDescent="0.2">
      <c r="B67" s="17"/>
      <c r="C67" s="31">
        <f t="shared" ref="C67:BJ67" si="179">DATE(YEAR(C66),MONTH(C66)+2,1)</f>
        <v>43800</v>
      </c>
      <c r="D67" s="31">
        <f t="shared" si="179"/>
        <v>43891</v>
      </c>
      <c r="E67" s="31">
        <f t="shared" si="179"/>
        <v>43983</v>
      </c>
      <c r="F67" s="31">
        <f t="shared" si="179"/>
        <v>44075</v>
      </c>
      <c r="G67" s="31">
        <f t="shared" si="179"/>
        <v>44166</v>
      </c>
      <c r="H67" s="31">
        <f t="shared" si="179"/>
        <v>44256</v>
      </c>
      <c r="I67" s="31">
        <f t="shared" si="179"/>
        <v>44348</v>
      </c>
      <c r="J67" s="31">
        <f t="shared" si="179"/>
        <v>44440</v>
      </c>
      <c r="K67" s="31">
        <f t="shared" si="179"/>
        <v>44531</v>
      </c>
      <c r="L67" s="31">
        <f t="shared" si="179"/>
        <v>44621</v>
      </c>
      <c r="M67" s="31">
        <f t="shared" si="179"/>
        <v>44713</v>
      </c>
      <c r="N67" s="31">
        <f t="shared" si="179"/>
        <v>44805</v>
      </c>
      <c r="O67" s="31">
        <f t="shared" si="179"/>
        <v>44896</v>
      </c>
      <c r="P67" s="31">
        <f t="shared" si="179"/>
        <v>44986</v>
      </c>
      <c r="Q67" s="31">
        <f t="shared" si="179"/>
        <v>45078</v>
      </c>
      <c r="R67" s="31">
        <f t="shared" si="179"/>
        <v>45170</v>
      </c>
      <c r="S67" s="31">
        <f t="shared" si="179"/>
        <v>45261</v>
      </c>
      <c r="T67" s="31">
        <f t="shared" si="179"/>
        <v>45352</v>
      </c>
      <c r="U67" s="31">
        <f t="shared" si="179"/>
        <v>45444</v>
      </c>
      <c r="V67" s="31">
        <f t="shared" si="179"/>
        <v>45536</v>
      </c>
      <c r="W67" s="31">
        <f t="shared" si="179"/>
        <v>45627</v>
      </c>
      <c r="X67" s="31">
        <f t="shared" si="179"/>
        <v>45717</v>
      </c>
      <c r="Y67" s="31">
        <f t="shared" si="179"/>
        <v>45809</v>
      </c>
      <c r="Z67" s="31">
        <f t="shared" si="179"/>
        <v>45901</v>
      </c>
      <c r="AA67" s="31">
        <f t="shared" si="179"/>
        <v>45992</v>
      </c>
      <c r="AB67" s="31">
        <f t="shared" si="179"/>
        <v>46082</v>
      </c>
      <c r="AC67" s="31">
        <f t="shared" si="179"/>
        <v>46174</v>
      </c>
      <c r="AD67" s="31">
        <f t="shared" si="179"/>
        <v>46266</v>
      </c>
      <c r="AE67" s="31">
        <f t="shared" si="179"/>
        <v>46357</v>
      </c>
      <c r="AF67" s="31">
        <f t="shared" si="179"/>
        <v>46447</v>
      </c>
      <c r="AG67" s="31">
        <f t="shared" si="179"/>
        <v>46539</v>
      </c>
      <c r="AH67" s="31">
        <f t="shared" si="179"/>
        <v>46631</v>
      </c>
      <c r="AI67" s="31">
        <f t="shared" si="179"/>
        <v>46722</v>
      </c>
      <c r="AJ67" s="31">
        <f t="shared" si="179"/>
        <v>46813</v>
      </c>
      <c r="AK67" s="31">
        <f t="shared" si="179"/>
        <v>46905</v>
      </c>
      <c r="AL67" s="31">
        <f t="shared" si="179"/>
        <v>46997</v>
      </c>
      <c r="AM67" s="31">
        <f t="shared" si="179"/>
        <v>47088</v>
      </c>
      <c r="AN67" s="31">
        <f t="shared" si="179"/>
        <v>47178</v>
      </c>
      <c r="AO67" s="31">
        <f t="shared" si="179"/>
        <v>47270</v>
      </c>
      <c r="AP67" s="31">
        <f t="shared" si="179"/>
        <v>47362</v>
      </c>
      <c r="AQ67" s="31">
        <f t="shared" si="179"/>
        <v>47453</v>
      </c>
      <c r="AR67" s="31">
        <f t="shared" si="179"/>
        <v>47543</v>
      </c>
      <c r="AS67" s="31">
        <f t="shared" si="179"/>
        <v>47635</v>
      </c>
      <c r="AT67" s="31">
        <f t="shared" si="179"/>
        <v>47727</v>
      </c>
      <c r="AU67" s="31">
        <f t="shared" si="179"/>
        <v>47818</v>
      </c>
      <c r="AV67" s="31">
        <f t="shared" si="179"/>
        <v>47908</v>
      </c>
      <c r="AW67" s="31">
        <f t="shared" si="179"/>
        <v>48000</v>
      </c>
      <c r="AX67" s="31">
        <f t="shared" si="179"/>
        <v>48092</v>
      </c>
      <c r="AY67" s="31">
        <f t="shared" si="179"/>
        <v>48183</v>
      </c>
      <c r="AZ67" s="31">
        <f t="shared" si="179"/>
        <v>48274</v>
      </c>
      <c r="BA67" s="31">
        <f t="shared" si="179"/>
        <v>48366</v>
      </c>
      <c r="BB67" s="31">
        <f t="shared" si="179"/>
        <v>48458</v>
      </c>
      <c r="BC67" s="31">
        <f t="shared" si="179"/>
        <v>48549</v>
      </c>
      <c r="BD67" s="31">
        <f t="shared" si="179"/>
        <v>48639</v>
      </c>
      <c r="BE67" s="31">
        <f t="shared" si="179"/>
        <v>48731</v>
      </c>
      <c r="BF67" s="31">
        <f t="shared" si="179"/>
        <v>48823</v>
      </c>
      <c r="BG67" s="31">
        <f t="shared" si="179"/>
        <v>48914</v>
      </c>
      <c r="BH67" s="31">
        <f t="shared" si="179"/>
        <v>49004</v>
      </c>
      <c r="BI67" s="31">
        <f t="shared" si="179"/>
        <v>49096</v>
      </c>
      <c r="BJ67" s="31">
        <f t="shared" si="179"/>
        <v>49188</v>
      </c>
      <c r="BK67" s="15"/>
      <c r="BL67" s="15"/>
      <c r="BM67" s="15"/>
    </row>
    <row r="68" spans="1:65" x14ac:dyDescent="0.2">
      <c r="A68" s="21" t="s">
        <v>23</v>
      </c>
      <c r="B68" s="17"/>
    </row>
    <row r="69" spans="1:65" x14ac:dyDescent="0.2">
      <c r="B69" s="17"/>
    </row>
    <row r="70" spans="1:65" x14ac:dyDescent="0.2">
      <c r="A70" s="19" t="s">
        <v>20</v>
      </c>
      <c r="B70" s="20"/>
      <c r="C70" s="37">
        <v>0</v>
      </c>
      <c r="D70" s="37">
        <v>0</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37">
        <v>0</v>
      </c>
      <c r="AP70" s="37">
        <v>0</v>
      </c>
      <c r="AQ70" s="37">
        <v>0</v>
      </c>
      <c r="AR70" s="37">
        <v>0</v>
      </c>
      <c r="AS70" s="37">
        <v>0</v>
      </c>
      <c r="AT70" s="37">
        <v>0</v>
      </c>
      <c r="AU70" s="37">
        <v>0</v>
      </c>
      <c r="AV70" s="37">
        <v>0</v>
      </c>
      <c r="AW70" s="37">
        <v>0</v>
      </c>
      <c r="AX70" s="37">
        <v>0</v>
      </c>
      <c r="AY70" s="37">
        <v>0</v>
      </c>
      <c r="AZ70" s="37">
        <v>0</v>
      </c>
      <c r="BA70" s="37">
        <v>0</v>
      </c>
      <c r="BB70" s="37">
        <v>0</v>
      </c>
      <c r="BC70" s="37">
        <v>0</v>
      </c>
      <c r="BD70" s="37">
        <v>0</v>
      </c>
      <c r="BE70" s="37">
        <v>0</v>
      </c>
      <c r="BF70" s="37">
        <v>0</v>
      </c>
      <c r="BG70" s="37">
        <v>0</v>
      </c>
      <c r="BH70" s="37">
        <v>0</v>
      </c>
      <c r="BI70" s="37">
        <v>0</v>
      </c>
      <c r="BJ70" s="37">
        <v>0</v>
      </c>
    </row>
    <row r="71" spans="1:65" x14ac:dyDescent="0.2">
      <c r="A71" s="16"/>
      <c r="B71" s="18" t="s">
        <v>31</v>
      </c>
      <c r="C71" s="37">
        <v>0</v>
      </c>
      <c r="D71" s="37">
        <v>0</v>
      </c>
      <c r="E71" s="37">
        <v>0</v>
      </c>
      <c r="F71" s="37">
        <v>0</v>
      </c>
      <c r="G71" s="37">
        <v>0</v>
      </c>
      <c r="H71" s="37">
        <v>0</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c r="AB71" s="37">
        <v>0</v>
      </c>
      <c r="AC71" s="37">
        <v>0</v>
      </c>
      <c r="AD71" s="37">
        <v>0</v>
      </c>
      <c r="AE71" s="37">
        <v>0</v>
      </c>
      <c r="AF71" s="37">
        <v>0</v>
      </c>
      <c r="AG71" s="37">
        <v>0</v>
      </c>
      <c r="AH71" s="37">
        <v>0</v>
      </c>
      <c r="AI71" s="37">
        <v>0</v>
      </c>
      <c r="AJ71" s="37">
        <v>0</v>
      </c>
      <c r="AK71" s="37">
        <v>0</v>
      </c>
      <c r="AL71" s="37">
        <v>0</v>
      </c>
      <c r="AM71" s="37">
        <v>0</v>
      </c>
      <c r="AN71" s="37">
        <v>0</v>
      </c>
      <c r="AO71" s="37">
        <v>0</v>
      </c>
      <c r="AP71" s="37">
        <v>0</v>
      </c>
      <c r="AQ71" s="37">
        <v>0</v>
      </c>
      <c r="AR71" s="37">
        <v>0</v>
      </c>
      <c r="AS71" s="37">
        <v>0</v>
      </c>
      <c r="AT71" s="37">
        <v>0</v>
      </c>
      <c r="AU71" s="37">
        <v>0</v>
      </c>
      <c r="AV71" s="37">
        <v>0</v>
      </c>
      <c r="AW71" s="37">
        <v>0</v>
      </c>
      <c r="AX71" s="37">
        <v>0</v>
      </c>
      <c r="AY71" s="37">
        <v>0</v>
      </c>
      <c r="AZ71" s="37">
        <v>0</v>
      </c>
      <c r="BA71" s="37">
        <v>0</v>
      </c>
      <c r="BB71" s="37">
        <v>0</v>
      </c>
      <c r="BC71" s="37">
        <v>0</v>
      </c>
      <c r="BD71" s="37">
        <v>0</v>
      </c>
      <c r="BE71" s="37">
        <v>0</v>
      </c>
      <c r="BF71" s="37">
        <v>0</v>
      </c>
      <c r="BG71" s="37">
        <v>0</v>
      </c>
      <c r="BH71" s="37">
        <v>0</v>
      </c>
      <c r="BI71" s="37">
        <v>0</v>
      </c>
      <c r="BJ71" s="37">
        <v>0</v>
      </c>
    </row>
    <row r="72" spans="1:65" x14ac:dyDescent="0.2">
      <c r="A72" s="16"/>
      <c r="B72" s="18" t="s">
        <v>28</v>
      </c>
      <c r="C72" s="37">
        <v>0</v>
      </c>
      <c r="D72" s="37">
        <v>0</v>
      </c>
      <c r="E72" s="37">
        <v>0</v>
      </c>
      <c r="F72" s="37">
        <v>0</v>
      </c>
      <c r="G72" s="37">
        <v>0</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c r="AI72" s="37">
        <v>0</v>
      </c>
      <c r="AJ72" s="37">
        <v>0</v>
      </c>
      <c r="AK72" s="37">
        <v>0</v>
      </c>
      <c r="AL72" s="37">
        <v>0</v>
      </c>
      <c r="AM72" s="37">
        <v>0</v>
      </c>
      <c r="AN72" s="37">
        <v>0</v>
      </c>
      <c r="AO72" s="37">
        <v>0</v>
      </c>
      <c r="AP72" s="37">
        <v>0</v>
      </c>
      <c r="AQ72" s="37">
        <v>0</v>
      </c>
      <c r="AR72" s="37">
        <v>0</v>
      </c>
      <c r="AS72" s="37">
        <v>0</v>
      </c>
      <c r="AT72" s="37">
        <v>0</v>
      </c>
      <c r="AU72" s="37">
        <v>0</v>
      </c>
      <c r="AV72" s="37">
        <v>0</v>
      </c>
      <c r="AW72" s="37">
        <v>0</v>
      </c>
      <c r="AX72" s="37">
        <v>0</v>
      </c>
      <c r="AY72" s="37">
        <v>0</v>
      </c>
      <c r="AZ72" s="37">
        <v>0</v>
      </c>
      <c r="BA72" s="37">
        <v>0</v>
      </c>
      <c r="BB72" s="37">
        <v>0</v>
      </c>
      <c r="BC72" s="37">
        <v>0</v>
      </c>
      <c r="BD72" s="37">
        <v>0</v>
      </c>
      <c r="BE72" s="37">
        <v>0</v>
      </c>
      <c r="BF72" s="37">
        <v>0</v>
      </c>
      <c r="BG72" s="37">
        <v>0</v>
      </c>
      <c r="BH72" s="37">
        <v>0</v>
      </c>
      <c r="BI72" s="37">
        <v>0</v>
      </c>
      <c r="BJ72" s="37">
        <v>0</v>
      </c>
    </row>
    <row r="73" spans="1:65" x14ac:dyDescent="0.2">
      <c r="A73" s="16"/>
      <c r="B73" s="18" t="s">
        <v>30</v>
      </c>
      <c r="C73" s="37">
        <v>0</v>
      </c>
      <c r="D73" s="37">
        <v>0</v>
      </c>
      <c r="E73" s="37">
        <v>0</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c r="Z73" s="37">
        <v>0</v>
      </c>
      <c r="AA73" s="37">
        <v>0</v>
      </c>
      <c r="AB73" s="37">
        <v>0</v>
      </c>
      <c r="AC73" s="37">
        <v>0</v>
      </c>
      <c r="AD73" s="37">
        <v>0</v>
      </c>
      <c r="AE73" s="37">
        <v>0</v>
      </c>
      <c r="AF73" s="37">
        <v>0</v>
      </c>
      <c r="AG73" s="37">
        <v>0</v>
      </c>
      <c r="AH73" s="37">
        <v>0</v>
      </c>
      <c r="AI73" s="37">
        <v>0</v>
      </c>
      <c r="AJ73" s="37">
        <v>0</v>
      </c>
      <c r="AK73" s="37">
        <v>0</v>
      </c>
      <c r="AL73" s="37">
        <v>0</v>
      </c>
      <c r="AM73" s="37">
        <v>0</v>
      </c>
      <c r="AN73" s="37">
        <v>0</v>
      </c>
      <c r="AO73" s="37">
        <v>0</v>
      </c>
      <c r="AP73" s="37">
        <v>0</v>
      </c>
      <c r="AQ73" s="37">
        <v>0</v>
      </c>
      <c r="AR73" s="37">
        <v>0</v>
      </c>
      <c r="AS73" s="37">
        <v>0</v>
      </c>
      <c r="AT73" s="37">
        <v>0</v>
      </c>
      <c r="AU73" s="37">
        <v>0</v>
      </c>
      <c r="AV73" s="37">
        <v>0</v>
      </c>
      <c r="AW73" s="37">
        <v>0</v>
      </c>
      <c r="AX73" s="37">
        <v>0</v>
      </c>
      <c r="AY73" s="37">
        <v>0</v>
      </c>
      <c r="AZ73" s="37">
        <v>0</v>
      </c>
      <c r="BA73" s="37">
        <v>0</v>
      </c>
      <c r="BB73" s="37">
        <v>0</v>
      </c>
      <c r="BC73" s="37">
        <v>0</v>
      </c>
      <c r="BD73" s="37">
        <v>0</v>
      </c>
      <c r="BE73" s="37">
        <v>0</v>
      </c>
      <c r="BF73" s="37">
        <v>0</v>
      </c>
      <c r="BG73" s="37">
        <v>0</v>
      </c>
      <c r="BH73" s="37">
        <v>0</v>
      </c>
      <c r="BI73" s="37">
        <v>0</v>
      </c>
      <c r="BJ73" s="37">
        <v>0</v>
      </c>
    </row>
    <row r="74" spans="1:65" x14ac:dyDescent="0.2">
      <c r="A74" s="16"/>
      <c r="B74" s="18" t="s">
        <v>29</v>
      </c>
      <c r="C74" s="37">
        <v>0</v>
      </c>
      <c r="D74" s="37">
        <v>0</v>
      </c>
      <c r="E74" s="37">
        <v>0</v>
      </c>
      <c r="F74" s="37">
        <v>0</v>
      </c>
      <c r="G74" s="37">
        <v>0</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c r="AI74" s="37">
        <v>0</v>
      </c>
      <c r="AJ74" s="37">
        <v>0</v>
      </c>
      <c r="AK74" s="37">
        <v>0</v>
      </c>
      <c r="AL74" s="37">
        <v>0</v>
      </c>
      <c r="AM74" s="37">
        <v>0</v>
      </c>
      <c r="AN74" s="37">
        <v>0</v>
      </c>
      <c r="AO74" s="37">
        <v>0</v>
      </c>
      <c r="AP74" s="37">
        <v>0</v>
      </c>
      <c r="AQ74" s="37">
        <v>0</v>
      </c>
      <c r="AR74" s="37">
        <v>0</v>
      </c>
      <c r="AS74" s="37">
        <v>0</v>
      </c>
      <c r="AT74" s="37">
        <v>0</v>
      </c>
      <c r="AU74" s="37">
        <v>0</v>
      </c>
      <c r="AV74" s="37">
        <v>0</v>
      </c>
      <c r="AW74" s="37">
        <v>0</v>
      </c>
      <c r="AX74" s="37">
        <v>0</v>
      </c>
      <c r="AY74" s="37">
        <v>0</v>
      </c>
      <c r="AZ74" s="37">
        <v>0</v>
      </c>
      <c r="BA74" s="37">
        <v>0</v>
      </c>
      <c r="BB74" s="37">
        <v>0</v>
      </c>
      <c r="BC74" s="37">
        <v>0</v>
      </c>
      <c r="BD74" s="37">
        <v>0</v>
      </c>
      <c r="BE74" s="37">
        <v>0</v>
      </c>
      <c r="BF74" s="37">
        <v>0</v>
      </c>
      <c r="BG74" s="37">
        <v>0</v>
      </c>
      <c r="BH74" s="37">
        <v>0</v>
      </c>
      <c r="BI74" s="37">
        <v>0</v>
      </c>
      <c r="BJ74" s="37">
        <v>0</v>
      </c>
    </row>
    <row r="75" spans="1:65" x14ac:dyDescent="0.2">
      <c r="A75" s="16"/>
      <c r="B75" s="18" t="s">
        <v>46</v>
      </c>
      <c r="C75" s="37">
        <v>0</v>
      </c>
      <c r="D75" s="37">
        <v>0</v>
      </c>
      <c r="E75" s="37">
        <v>0</v>
      </c>
      <c r="F75" s="37">
        <v>0</v>
      </c>
      <c r="G75" s="37">
        <v>0</v>
      </c>
      <c r="H75" s="37">
        <v>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c r="Z75" s="37">
        <v>0</v>
      </c>
      <c r="AA75" s="37">
        <v>0</v>
      </c>
      <c r="AB75" s="37">
        <v>0</v>
      </c>
      <c r="AC75" s="37">
        <v>0</v>
      </c>
      <c r="AD75" s="37">
        <v>0</v>
      </c>
      <c r="AE75" s="37">
        <v>0</v>
      </c>
      <c r="AF75" s="37">
        <v>0</v>
      </c>
      <c r="AG75" s="37">
        <v>0</v>
      </c>
      <c r="AH75" s="37">
        <v>0</v>
      </c>
      <c r="AI75" s="37">
        <v>0</v>
      </c>
      <c r="AJ75" s="37">
        <v>0</v>
      </c>
      <c r="AK75" s="37">
        <v>0</v>
      </c>
      <c r="AL75" s="37">
        <v>0</v>
      </c>
      <c r="AM75" s="37">
        <v>0</v>
      </c>
      <c r="AN75" s="37">
        <v>0</v>
      </c>
      <c r="AO75" s="37">
        <v>0</v>
      </c>
      <c r="AP75" s="37">
        <v>0</v>
      </c>
      <c r="AQ75" s="37">
        <v>0</v>
      </c>
      <c r="AR75" s="37">
        <v>0</v>
      </c>
      <c r="AS75" s="37">
        <v>0</v>
      </c>
      <c r="AT75" s="37">
        <v>0</v>
      </c>
      <c r="AU75" s="37">
        <v>0</v>
      </c>
      <c r="AV75" s="37">
        <v>0</v>
      </c>
      <c r="AW75" s="37">
        <v>0</v>
      </c>
      <c r="AX75" s="37">
        <v>0</v>
      </c>
      <c r="AY75" s="37">
        <v>0</v>
      </c>
      <c r="AZ75" s="37">
        <v>0</v>
      </c>
      <c r="BA75" s="37">
        <v>0</v>
      </c>
      <c r="BB75" s="37">
        <v>0</v>
      </c>
      <c r="BC75" s="37">
        <v>0</v>
      </c>
      <c r="BD75" s="37">
        <v>0</v>
      </c>
      <c r="BE75" s="37">
        <v>0</v>
      </c>
      <c r="BF75" s="37">
        <v>0</v>
      </c>
      <c r="BG75" s="37">
        <v>0</v>
      </c>
      <c r="BH75" s="37">
        <v>0</v>
      </c>
      <c r="BI75" s="37">
        <v>0</v>
      </c>
      <c r="BJ75" s="37">
        <v>0</v>
      </c>
    </row>
    <row r="76" spans="1:65" x14ac:dyDescent="0.2">
      <c r="A76" s="16"/>
      <c r="B76" s="18" t="s">
        <v>47</v>
      </c>
      <c r="C76" s="37">
        <v>0</v>
      </c>
      <c r="D76" s="37">
        <v>0</v>
      </c>
      <c r="E76" s="37">
        <v>0</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37">
        <v>0</v>
      </c>
      <c r="AO76" s="37">
        <v>0</v>
      </c>
      <c r="AP76" s="37">
        <v>0</v>
      </c>
      <c r="AQ76" s="37">
        <v>0</v>
      </c>
      <c r="AR76" s="37">
        <v>0</v>
      </c>
      <c r="AS76" s="37">
        <v>0</v>
      </c>
      <c r="AT76" s="37">
        <v>0</v>
      </c>
      <c r="AU76" s="37">
        <v>0</v>
      </c>
      <c r="AV76" s="37">
        <v>0</v>
      </c>
      <c r="AW76" s="37">
        <v>0</v>
      </c>
      <c r="AX76" s="37">
        <v>0</v>
      </c>
      <c r="AY76" s="37">
        <v>0</v>
      </c>
      <c r="AZ76" s="37">
        <v>0</v>
      </c>
      <c r="BA76" s="37">
        <v>0</v>
      </c>
      <c r="BB76" s="37">
        <v>0</v>
      </c>
      <c r="BC76" s="37">
        <v>0</v>
      </c>
      <c r="BD76" s="37">
        <v>0</v>
      </c>
      <c r="BE76" s="37">
        <v>0</v>
      </c>
      <c r="BF76" s="37">
        <v>0</v>
      </c>
      <c r="BG76" s="37">
        <v>0</v>
      </c>
      <c r="BH76" s="37">
        <v>0</v>
      </c>
      <c r="BI76" s="37">
        <v>0</v>
      </c>
      <c r="BJ76" s="37">
        <v>0</v>
      </c>
    </row>
    <row r="77" spans="1:65" x14ac:dyDescent="0.2">
      <c r="A77" s="16"/>
      <c r="B77" s="18" t="s">
        <v>48</v>
      </c>
      <c r="C77" s="37">
        <v>0</v>
      </c>
      <c r="D77" s="37">
        <v>0</v>
      </c>
      <c r="E77" s="37">
        <v>0</v>
      </c>
      <c r="F77" s="37">
        <v>0</v>
      </c>
      <c r="G77" s="37">
        <v>0</v>
      </c>
      <c r="H77" s="37">
        <v>0</v>
      </c>
      <c r="I77" s="37">
        <v>0</v>
      </c>
      <c r="J77" s="37">
        <v>0</v>
      </c>
      <c r="K77" s="37">
        <v>0</v>
      </c>
      <c r="L77" s="37">
        <v>0</v>
      </c>
      <c r="M77" s="37">
        <v>0</v>
      </c>
      <c r="N77" s="37">
        <v>0</v>
      </c>
      <c r="O77" s="37">
        <v>0</v>
      </c>
      <c r="P77" s="37">
        <v>0</v>
      </c>
      <c r="Q77" s="37">
        <v>0</v>
      </c>
      <c r="R77" s="37">
        <v>0</v>
      </c>
      <c r="S77" s="37">
        <v>0</v>
      </c>
      <c r="T77" s="37">
        <v>0</v>
      </c>
      <c r="U77" s="37">
        <v>0</v>
      </c>
      <c r="V77" s="37">
        <v>0</v>
      </c>
      <c r="W77" s="37">
        <v>0</v>
      </c>
      <c r="X77" s="37">
        <v>0</v>
      </c>
      <c r="Y77" s="37">
        <v>0</v>
      </c>
      <c r="Z77" s="37">
        <v>0</v>
      </c>
      <c r="AA77" s="37">
        <v>0</v>
      </c>
      <c r="AB77" s="37">
        <v>0</v>
      </c>
      <c r="AC77" s="37">
        <v>0</v>
      </c>
      <c r="AD77" s="37">
        <v>0</v>
      </c>
      <c r="AE77" s="37">
        <v>0</v>
      </c>
      <c r="AF77" s="37">
        <v>0</v>
      </c>
      <c r="AG77" s="37">
        <v>0</v>
      </c>
      <c r="AH77" s="37">
        <v>0</v>
      </c>
      <c r="AI77" s="37">
        <v>0</v>
      </c>
      <c r="AJ77" s="37">
        <v>0</v>
      </c>
      <c r="AK77" s="37">
        <v>0</v>
      </c>
      <c r="AL77" s="37">
        <v>0</v>
      </c>
      <c r="AM77" s="37">
        <v>0</v>
      </c>
      <c r="AN77" s="37">
        <v>0</v>
      </c>
      <c r="AO77" s="37">
        <v>0</v>
      </c>
      <c r="AP77" s="37">
        <v>0</v>
      </c>
      <c r="AQ77" s="37">
        <v>0</v>
      </c>
      <c r="AR77" s="37">
        <v>0</v>
      </c>
      <c r="AS77" s="37">
        <v>0</v>
      </c>
      <c r="AT77" s="37">
        <v>0</v>
      </c>
      <c r="AU77" s="37">
        <v>0</v>
      </c>
      <c r="AV77" s="37">
        <v>0</v>
      </c>
      <c r="AW77" s="37">
        <v>0</v>
      </c>
      <c r="AX77" s="37">
        <v>0</v>
      </c>
      <c r="AY77" s="37">
        <v>0</v>
      </c>
      <c r="AZ77" s="37">
        <v>0</v>
      </c>
      <c r="BA77" s="37">
        <v>0</v>
      </c>
      <c r="BB77" s="37">
        <v>0</v>
      </c>
      <c r="BC77" s="37">
        <v>0</v>
      </c>
      <c r="BD77" s="37">
        <v>0</v>
      </c>
      <c r="BE77" s="37">
        <v>0</v>
      </c>
      <c r="BF77" s="37">
        <v>0</v>
      </c>
      <c r="BG77" s="37">
        <v>0</v>
      </c>
      <c r="BH77" s="37">
        <v>0</v>
      </c>
      <c r="BI77" s="37">
        <v>0</v>
      </c>
      <c r="BJ77" s="37">
        <v>0</v>
      </c>
    </row>
    <row r="78" spans="1:65" x14ac:dyDescent="0.2">
      <c r="A78" s="16"/>
      <c r="B78" s="18" t="s">
        <v>49</v>
      </c>
      <c r="C78" s="37">
        <v>0</v>
      </c>
      <c r="D78" s="37">
        <v>0</v>
      </c>
      <c r="E78" s="37">
        <v>0</v>
      </c>
      <c r="F78" s="37">
        <v>0</v>
      </c>
      <c r="G78" s="37">
        <v>0</v>
      </c>
      <c r="H78" s="37">
        <v>0</v>
      </c>
      <c r="I78" s="37">
        <v>0</v>
      </c>
      <c r="J78" s="37">
        <v>0</v>
      </c>
      <c r="K78" s="37">
        <v>0</v>
      </c>
      <c r="L78" s="37">
        <v>0</v>
      </c>
      <c r="M78" s="37">
        <v>0</v>
      </c>
      <c r="N78" s="37">
        <v>0</v>
      </c>
      <c r="O78" s="37">
        <v>0</v>
      </c>
      <c r="P78" s="37">
        <v>0</v>
      </c>
      <c r="Q78" s="37">
        <v>0</v>
      </c>
      <c r="R78" s="37">
        <v>0</v>
      </c>
      <c r="S78" s="37">
        <v>0</v>
      </c>
      <c r="T78" s="37">
        <v>0</v>
      </c>
      <c r="U78" s="37">
        <v>0</v>
      </c>
      <c r="V78" s="37">
        <v>0</v>
      </c>
      <c r="W78" s="37">
        <v>0</v>
      </c>
      <c r="X78" s="37">
        <v>0</v>
      </c>
      <c r="Y78" s="37">
        <v>0</v>
      </c>
      <c r="Z78" s="37">
        <v>0</v>
      </c>
      <c r="AA78" s="37">
        <v>0</v>
      </c>
      <c r="AB78" s="37">
        <v>0</v>
      </c>
      <c r="AC78" s="37">
        <v>0</v>
      </c>
      <c r="AD78" s="37">
        <v>0</v>
      </c>
      <c r="AE78" s="37">
        <v>0</v>
      </c>
      <c r="AF78" s="37">
        <v>0</v>
      </c>
      <c r="AG78" s="37">
        <v>0</v>
      </c>
      <c r="AH78" s="37">
        <v>0</v>
      </c>
      <c r="AI78" s="37">
        <v>0</v>
      </c>
      <c r="AJ78" s="37">
        <v>0</v>
      </c>
      <c r="AK78" s="37">
        <v>0</v>
      </c>
      <c r="AL78" s="37">
        <v>0</v>
      </c>
      <c r="AM78" s="37">
        <v>0</v>
      </c>
      <c r="AN78" s="37">
        <v>0</v>
      </c>
      <c r="AO78" s="37">
        <v>0</v>
      </c>
      <c r="AP78" s="37">
        <v>0</v>
      </c>
      <c r="AQ78" s="37">
        <v>0</v>
      </c>
      <c r="AR78" s="37">
        <v>0</v>
      </c>
      <c r="AS78" s="37">
        <v>0</v>
      </c>
      <c r="AT78" s="37">
        <v>0</v>
      </c>
      <c r="AU78" s="37">
        <v>0</v>
      </c>
      <c r="AV78" s="37">
        <v>0</v>
      </c>
      <c r="AW78" s="37">
        <v>0</v>
      </c>
      <c r="AX78" s="37">
        <v>0</v>
      </c>
      <c r="AY78" s="37">
        <v>0</v>
      </c>
      <c r="AZ78" s="37">
        <v>0</v>
      </c>
      <c r="BA78" s="37">
        <v>0</v>
      </c>
      <c r="BB78" s="37">
        <v>0</v>
      </c>
      <c r="BC78" s="37">
        <v>0</v>
      </c>
      <c r="BD78" s="37">
        <v>0</v>
      </c>
      <c r="BE78" s="37">
        <v>0</v>
      </c>
      <c r="BF78" s="37">
        <v>0</v>
      </c>
      <c r="BG78" s="37">
        <v>0</v>
      </c>
      <c r="BH78" s="37">
        <v>0</v>
      </c>
      <c r="BI78" s="37">
        <v>0</v>
      </c>
      <c r="BJ78" s="37">
        <v>0</v>
      </c>
    </row>
    <row r="79" spans="1:65" x14ac:dyDescent="0.2">
      <c r="A79" s="16"/>
      <c r="B79" s="18" t="s">
        <v>50</v>
      </c>
      <c r="C79" s="37">
        <v>0</v>
      </c>
      <c r="D79" s="37">
        <v>0</v>
      </c>
      <c r="E79" s="37">
        <v>0</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c r="Z79" s="37">
        <v>0</v>
      </c>
      <c r="AA79" s="37">
        <v>0</v>
      </c>
      <c r="AB79" s="37">
        <v>0</v>
      </c>
      <c r="AC79" s="37">
        <v>0</v>
      </c>
      <c r="AD79" s="37">
        <v>0</v>
      </c>
      <c r="AE79" s="37">
        <v>0</v>
      </c>
      <c r="AF79" s="37">
        <v>0</v>
      </c>
      <c r="AG79" s="37">
        <v>0</v>
      </c>
      <c r="AH79" s="37">
        <v>0</v>
      </c>
      <c r="AI79" s="37">
        <v>0</v>
      </c>
      <c r="AJ79" s="37">
        <v>0</v>
      </c>
      <c r="AK79" s="37">
        <v>0</v>
      </c>
      <c r="AL79" s="37">
        <v>0</v>
      </c>
      <c r="AM79" s="37">
        <v>0</v>
      </c>
      <c r="AN79" s="37">
        <v>0</v>
      </c>
      <c r="AO79" s="37">
        <v>0</v>
      </c>
      <c r="AP79" s="37">
        <v>0</v>
      </c>
      <c r="AQ79" s="37">
        <v>0</v>
      </c>
      <c r="AR79" s="37">
        <v>0</v>
      </c>
      <c r="AS79" s="37">
        <v>0</v>
      </c>
      <c r="AT79" s="37">
        <v>0</v>
      </c>
      <c r="AU79" s="37">
        <v>0</v>
      </c>
      <c r="AV79" s="37">
        <v>0</v>
      </c>
      <c r="AW79" s="37">
        <v>0</v>
      </c>
      <c r="AX79" s="37">
        <v>0</v>
      </c>
      <c r="AY79" s="37">
        <v>0</v>
      </c>
      <c r="AZ79" s="37">
        <v>0</v>
      </c>
      <c r="BA79" s="37">
        <v>0</v>
      </c>
      <c r="BB79" s="37">
        <v>0</v>
      </c>
      <c r="BC79" s="37">
        <v>0</v>
      </c>
      <c r="BD79" s="37">
        <v>0</v>
      </c>
      <c r="BE79" s="37">
        <v>0</v>
      </c>
      <c r="BF79" s="37">
        <v>0</v>
      </c>
      <c r="BG79" s="37">
        <v>0</v>
      </c>
      <c r="BH79" s="37">
        <v>0</v>
      </c>
      <c r="BI79" s="37">
        <v>0</v>
      </c>
      <c r="BJ79" s="37">
        <v>0</v>
      </c>
    </row>
    <row r="80" spans="1:65" x14ac:dyDescent="0.2">
      <c r="A80" s="16"/>
      <c r="B80" s="18" t="s">
        <v>51</v>
      </c>
      <c r="C80" s="37">
        <v>0</v>
      </c>
      <c r="D80" s="37">
        <v>0</v>
      </c>
      <c r="E80" s="37">
        <v>0</v>
      </c>
      <c r="F80" s="37">
        <v>0</v>
      </c>
      <c r="G80" s="37">
        <v>0</v>
      </c>
      <c r="H80" s="37">
        <v>0</v>
      </c>
      <c r="I80" s="37">
        <v>0</v>
      </c>
      <c r="J80" s="37">
        <v>0</v>
      </c>
      <c r="K80" s="37">
        <v>0</v>
      </c>
      <c r="L80" s="37">
        <v>0</v>
      </c>
      <c r="M80" s="37">
        <v>0</v>
      </c>
      <c r="N80" s="37">
        <v>0</v>
      </c>
      <c r="O80" s="37">
        <v>0</v>
      </c>
      <c r="P80" s="37">
        <v>0</v>
      </c>
      <c r="Q80" s="37">
        <v>0</v>
      </c>
      <c r="R80" s="37">
        <v>0</v>
      </c>
      <c r="S80" s="37">
        <v>0</v>
      </c>
      <c r="T80" s="37">
        <v>0</v>
      </c>
      <c r="U80" s="37">
        <v>0</v>
      </c>
      <c r="V80" s="37">
        <v>0</v>
      </c>
      <c r="W80" s="37">
        <v>0</v>
      </c>
      <c r="X80" s="37">
        <v>0</v>
      </c>
      <c r="Y80" s="37">
        <v>0</v>
      </c>
      <c r="Z80" s="37">
        <v>0</v>
      </c>
      <c r="AA80" s="37">
        <v>0</v>
      </c>
      <c r="AB80" s="37">
        <v>0</v>
      </c>
      <c r="AC80" s="37">
        <v>0</v>
      </c>
      <c r="AD80" s="37">
        <v>0</v>
      </c>
      <c r="AE80" s="37">
        <v>0</v>
      </c>
      <c r="AF80" s="37">
        <v>0</v>
      </c>
      <c r="AG80" s="37">
        <v>0</v>
      </c>
      <c r="AH80" s="37">
        <v>0</v>
      </c>
      <c r="AI80" s="37">
        <v>0</v>
      </c>
      <c r="AJ80" s="37">
        <v>0</v>
      </c>
      <c r="AK80" s="37">
        <v>0</v>
      </c>
      <c r="AL80" s="37">
        <v>0</v>
      </c>
      <c r="AM80" s="37">
        <v>0</v>
      </c>
      <c r="AN80" s="37">
        <v>0</v>
      </c>
      <c r="AO80" s="37">
        <v>0</v>
      </c>
      <c r="AP80" s="37">
        <v>0</v>
      </c>
      <c r="AQ80" s="37">
        <v>0</v>
      </c>
      <c r="AR80" s="37">
        <v>0</v>
      </c>
      <c r="AS80" s="37">
        <v>0</v>
      </c>
      <c r="AT80" s="37">
        <v>0</v>
      </c>
      <c r="AU80" s="37">
        <v>0</v>
      </c>
      <c r="AV80" s="37">
        <v>0</v>
      </c>
      <c r="AW80" s="37">
        <v>0</v>
      </c>
      <c r="AX80" s="37">
        <v>0</v>
      </c>
      <c r="AY80" s="37">
        <v>0</v>
      </c>
      <c r="AZ80" s="37">
        <v>0</v>
      </c>
      <c r="BA80" s="37">
        <v>0</v>
      </c>
      <c r="BB80" s="37">
        <v>0</v>
      </c>
      <c r="BC80" s="37">
        <v>0</v>
      </c>
      <c r="BD80" s="37">
        <v>0</v>
      </c>
      <c r="BE80" s="37">
        <v>0</v>
      </c>
      <c r="BF80" s="37">
        <v>0</v>
      </c>
      <c r="BG80" s="37">
        <v>0</v>
      </c>
      <c r="BH80" s="37">
        <v>0</v>
      </c>
      <c r="BI80" s="37">
        <v>0</v>
      </c>
      <c r="BJ80" s="37">
        <v>0</v>
      </c>
    </row>
    <row r="81" spans="1:65" x14ac:dyDescent="0.2">
      <c r="A81" s="16"/>
      <c r="B81" s="18" t="s">
        <v>52</v>
      </c>
      <c r="C81" s="37">
        <v>0</v>
      </c>
      <c r="D81" s="37">
        <v>0</v>
      </c>
      <c r="E81" s="37">
        <v>0</v>
      </c>
      <c r="F81" s="37">
        <v>0</v>
      </c>
      <c r="G81" s="37">
        <v>0</v>
      </c>
      <c r="H81" s="37">
        <v>0</v>
      </c>
      <c r="I81" s="37">
        <v>0</v>
      </c>
      <c r="J81" s="37">
        <v>0</v>
      </c>
      <c r="K81" s="37">
        <v>0</v>
      </c>
      <c r="L81" s="37">
        <v>0</v>
      </c>
      <c r="M81" s="37">
        <v>0</v>
      </c>
      <c r="N81" s="37">
        <v>0</v>
      </c>
      <c r="O81" s="37">
        <v>0</v>
      </c>
      <c r="P81" s="37">
        <v>0</v>
      </c>
      <c r="Q81" s="37">
        <v>0</v>
      </c>
      <c r="R81" s="37">
        <v>0</v>
      </c>
      <c r="S81" s="37">
        <v>0</v>
      </c>
      <c r="T81" s="37">
        <v>0</v>
      </c>
      <c r="U81" s="37">
        <v>0</v>
      </c>
      <c r="V81" s="37">
        <v>0</v>
      </c>
      <c r="W81" s="37">
        <v>0</v>
      </c>
      <c r="X81" s="37">
        <v>0</v>
      </c>
      <c r="Y81" s="37">
        <v>0</v>
      </c>
      <c r="Z81" s="37">
        <v>0</v>
      </c>
      <c r="AA81" s="37">
        <v>0</v>
      </c>
      <c r="AB81" s="37">
        <v>0</v>
      </c>
      <c r="AC81" s="37">
        <v>0</v>
      </c>
      <c r="AD81" s="37">
        <v>0</v>
      </c>
      <c r="AE81" s="37">
        <v>0</v>
      </c>
      <c r="AF81" s="37">
        <v>0</v>
      </c>
      <c r="AG81" s="37">
        <v>0</v>
      </c>
      <c r="AH81" s="37">
        <v>0</v>
      </c>
      <c r="AI81" s="37">
        <v>0</v>
      </c>
      <c r="AJ81" s="37">
        <v>0</v>
      </c>
      <c r="AK81" s="37">
        <v>0</v>
      </c>
      <c r="AL81" s="37">
        <v>0</v>
      </c>
      <c r="AM81" s="37">
        <v>0</v>
      </c>
      <c r="AN81" s="37">
        <v>0</v>
      </c>
      <c r="AO81" s="37">
        <v>0</v>
      </c>
      <c r="AP81" s="37">
        <v>0</v>
      </c>
      <c r="AQ81" s="37">
        <v>0</v>
      </c>
      <c r="AR81" s="37">
        <v>0</v>
      </c>
      <c r="AS81" s="37">
        <v>0</v>
      </c>
      <c r="AT81" s="37">
        <v>0</v>
      </c>
      <c r="AU81" s="37">
        <v>0</v>
      </c>
      <c r="AV81" s="37">
        <v>0</v>
      </c>
      <c r="AW81" s="37">
        <v>0</v>
      </c>
      <c r="AX81" s="37">
        <v>0</v>
      </c>
      <c r="AY81" s="37">
        <v>0</v>
      </c>
      <c r="AZ81" s="37">
        <v>0</v>
      </c>
      <c r="BA81" s="37">
        <v>0</v>
      </c>
      <c r="BB81" s="37">
        <v>0</v>
      </c>
      <c r="BC81" s="37">
        <v>0</v>
      </c>
      <c r="BD81" s="37">
        <v>0</v>
      </c>
      <c r="BE81" s="37">
        <v>0</v>
      </c>
      <c r="BF81" s="37">
        <v>0</v>
      </c>
      <c r="BG81" s="37">
        <v>0</v>
      </c>
      <c r="BH81" s="37">
        <v>0</v>
      </c>
      <c r="BI81" s="37">
        <v>0</v>
      </c>
      <c r="BJ81" s="37">
        <v>0</v>
      </c>
    </row>
    <row r="82" spans="1:65" x14ac:dyDescent="0.2">
      <c r="A82" s="16"/>
      <c r="B82" s="18" t="s">
        <v>53</v>
      </c>
      <c r="C82" s="37">
        <v>0</v>
      </c>
      <c r="D82" s="37">
        <v>0</v>
      </c>
      <c r="E82" s="37">
        <v>0</v>
      </c>
      <c r="F82" s="37">
        <v>0</v>
      </c>
      <c r="G82" s="37">
        <v>0</v>
      </c>
      <c r="H82" s="37">
        <v>0</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c r="Z82" s="37">
        <v>0</v>
      </c>
      <c r="AA82" s="37">
        <v>0</v>
      </c>
      <c r="AB82" s="37">
        <v>0</v>
      </c>
      <c r="AC82" s="37">
        <v>0</v>
      </c>
      <c r="AD82" s="37">
        <v>0</v>
      </c>
      <c r="AE82" s="37">
        <v>0</v>
      </c>
      <c r="AF82" s="37">
        <v>0</v>
      </c>
      <c r="AG82" s="37">
        <v>0</v>
      </c>
      <c r="AH82" s="37">
        <v>0</v>
      </c>
      <c r="AI82" s="37">
        <v>0</v>
      </c>
      <c r="AJ82" s="37">
        <v>0</v>
      </c>
      <c r="AK82" s="37">
        <v>0</v>
      </c>
      <c r="AL82" s="37">
        <v>0</v>
      </c>
      <c r="AM82" s="37">
        <v>0</v>
      </c>
      <c r="AN82" s="37">
        <v>0</v>
      </c>
      <c r="AO82" s="37">
        <v>0</v>
      </c>
      <c r="AP82" s="37">
        <v>0</v>
      </c>
      <c r="AQ82" s="37">
        <v>0</v>
      </c>
      <c r="AR82" s="37">
        <v>0</v>
      </c>
      <c r="AS82" s="37">
        <v>0</v>
      </c>
      <c r="AT82" s="37">
        <v>0</v>
      </c>
      <c r="AU82" s="37">
        <v>0</v>
      </c>
      <c r="AV82" s="37">
        <v>0</v>
      </c>
      <c r="AW82" s="37">
        <v>0</v>
      </c>
      <c r="AX82" s="37">
        <v>0</v>
      </c>
      <c r="AY82" s="37">
        <v>0</v>
      </c>
      <c r="AZ82" s="37">
        <v>0</v>
      </c>
      <c r="BA82" s="37">
        <v>0</v>
      </c>
      <c r="BB82" s="37">
        <v>0</v>
      </c>
      <c r="BC82" s="37">
        <v>0</v>
      </c>
      <c r="BD82" s="37">
        <v>0</v>
      </c>
      <c r="BE82" s="37">
        <v>0</v>
      </c>
      <c r="BF82" s="37">
        <v>0</v>
      </c>
      <c r="BG82" s="37">
        <v>0</v>
      </c>
      <c r="BH82" s="37">
        <v>0</v>
      </c>
      <c r="BI82" s="37">
        <v>0</v>
      </c>
      <c r="BJ82" s="37">
        <v>0</v>
      </c>
    </row>
    <row r="83" spans="1:65" x14ac:dyDescent="0.2">
      <c r="A83" s="16"/>
      <c r="B83" s="18" t="s">
        <v>54</v>
      </c>
      <c r="C83" s="37">
        <v>0</v>
      </c>
      <c r="D83" s="37">
        <v>0</v>
      </c>
      <c r="E83" s="37">
        <v>0</v>
      </c>
      <c r="F83" s="37">
        <v>0</v>
      </c>
      <c r="G83" s="37">
        <v>0</v>
      </c>
      <c r="H83" s="37">
        <v>0</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c r="Z83" s="37">
        <v>0</v>
      </c>
      <c r="AA83" s="37">
        <v>0</v>
      </c>
      <c r="AB83" s="37">
        <v>0</v>
      </c>
      <c r="AC83" s="37">
        <v>0</v>
      </c>
      <c r="AD83" s="37">
        <v>0</v>
      </c>
      <c r="AE83" s="37">
        <v>0</v>
      </c>
      <c r="AF83" s="37">
        <v>0</v>
      </c>
      <c r="AG83" s="37">
        <v>0</v>
      </c>
      <c r="AH83" s="37">
        <v>0</v>
      </c>
      <c r="AI83" s="37">
        <v>0</v>
      </c>
      <c r="AJ83" s="37">
        <v>0</v>
      </c>
      <c r="AK83" s="37">
        <v>0</v>
      </c>
      <c r="AL83" s="37">
        <v>0</v>
      </c>
      <c r="AM83" s="37">
        <v>0</v>
      </c>
      <c r="AN83" s="37">
        <v>0</v>
      </c>
      <c r="AO83" s="37">
        <v>0</v>
      </c>
      <c r="AP83" s="37">
        <v>0</v>
      </c>
      <c r="AQ83" s="37">
        <v>0</v>
      </c>
      <c r="AR83" s="37">
        <v>0</v>
      </c>
      <c r="AS83" s="37">
        <v>0</v>
      </c>
      <c r="AT83" s="37">
        <v>0</v>
      </c>
      <c r="AU83" s="37">
        <v>0</v>
      </c>
      <c r="AV83" s="37">
        <v>0</v>
      </c>
      <c r="AW83" s="37">
        <v>0</v>
      </c>
      <c r="AX83" s="37">
        <v>0</v>
      </c>
      <c r="AY83" s="37">
        <v>0</v>
      </c>
      <c r="AZ83" s="37">
        <v>0</v>
      </c>
      <c r="BA83" s="37">
        <v>0</v>
      </c>
      <c r="BB83" s="37">
        <v>0</v>
      </c>
      <c r="BC83" s="37">
        <v>0</v>
      </c>
      <c r="BD83" s="37">
        <v>0</v>
      </c>
      <c r="BE83" s="37">
        <v>0</v>
      </c>
      <c r="BF83" s="37">
        <v>0</v>
      </c>
      <c r="BG83" s="37">
        <v>0</v>
      </c>
      <c r="BH83" s="37">
        <v>0</v>
      </c>
      <c r="BI83" s="37">
        <v>0</v>
      </c>
      <c r="BJ83" s="37">
        <v>0</v>
      </c>
    </row>
    <row r="84" spans="1:65" x14ac:dyDescent="0.2">
      <c r="A84" s="16"/>
      <c r="B84" s="18" t="s">
        <v>55</v>
      </c>
      <c r="C84" s="37">
        <v>0</v>
      </c>
      <c r="D84" s="37">
        <v>0</v>
      </c>
      <c r="E84" s="37">
        <v>0</v>
      </c>
      <c r="F84" s="37">
        <v>0</v>
      </c>
      <c r="G84" s="37">
        <v>0</v>
      </c>
      <c r="H84" s="37">
        <v>0</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c r="AE84" s="37">
        <v>0</v>
      </c>
      <c r="AF84" s="37">
        <v>0</v>
      </c>
      <c r="AG84" s="37">
        <v>0</v>
      </c>
      <c r="AH84" s="37">
        <v>0</v>
      </c>
      <c r="AI84" s="37">
        <v>0</v>
      </c>
      <c r="AJ84" s="37">
        <v>0</v>
      </c>
      <c r="AK84" s="37">
        <v>0</v>
      </c>
      <c r="AL84" s="37">
        <v>0</v>
      </c>
      <c r="AM84" s="37">
        <v>0</v>
      </c>
      <c r="AN84" s="37">
        <v>0</v>
      </c>
      <c r="AO84" s="37">
        <v>0</v>
      </c>
      <c r="AP84" s="37">
        <v>0</v>
      </c>
      <c r="AQ84" s="37">
        <v>0</v>
      </c>
      <c r="AR84" s="37">
        <v>0</v>
      </c>
      <c r="AS84" s="37">
        <v>0</v>
      </c>
      <c r="AT84" s="37">
        <v>0</v>
      </c>
      <c r="AU84" s="37">
        <v>0</v>
      </c>
      <c r="AV84" s="37">
        <v>0</v>
      </c>
      <c r="AW84" s="37">
        <v>0</v>
      </c>
      <c r="AX84" s="37">
        <v>0</v>
      </c>
      <c r="AY84" s="37">
        <v>0</v>
      </c>
      <c r="AZ84" s="37">
        <v>0</v>
      </c>
      <c r="BA84" s="37">
        <v>0</v>
      </c>
      <c r="BB84" s="37">
        <v>0</v>
      </c>
      <c r="BC84" s="37">
        <v>0</v>
      </c>
      <c r="BD84" s="37">
        <v>0</v>
      </c>
      <c r="BE84" s="37">
        <v>0</v>
      </c>
      <c r="BF84" s="37">
        <v>0</v>
      </c>
      <c r="BG84" s="37">
        <v>0</v>
      </c>
      <c r="BH84" s="37">
        <v>0</v>
      </c>
      <c r="BI84" s="37">
        <v>0</v>
      </c>
      <c r="BJ84" s="37">
        <v>0</v>
      </c>
    </row>
    <row r="85" spans="1:65" x14ac:dyDescent="0.2">
      <c r="A85" s="16"/>
      <c r="B85" s="18" t="s">
        <v>56</v>
      </c>
      <c r="C85" s="37">
        <v>0</v>
      </c>
      <c r="D85" s="37">
        <v>0</v>
      </c>
      <c r="E85" s="37">
        <v>0</v>
      </c>
      <c r="F85" s="37">
        <v>0</v>
      </c>
      <c r="G85" s="37">
        <v>0</v>
      </c>
      <c r="H85" s="37">
        <v>0</v>
      </c>
      <c r="I85" s="37">
        <v>0</v>
      </c>
      <c r="J85" s="37">
        <v>0</v>
      </c>
      <c r="K85" s="37">
        <v>0</v>
      </c>
      <c r="L85" s="37">
        <v>0</v>
      </c>
      <c r="M85" s="37">
        <v>0</v>
      </c>
      <c r="N85" s="37">
        <v>0</v>
      </c>
      <c r="O85" s="37">
        <v>0</v>
      </c>
      <c r="P85" s="37">
        <v>0</v>
      </c>
      <c r="Q85" s="37">
        <v>0</v>
      </c>
      <c r="R85" s="37">
        <v>0</v>
      </c>
      <c r="S85" s="37">
        <v>0</v>
      </c>
      <c r="T85" s="37">
        <v>0</v>
      </c>
      <c r="U85" s="37">
        <v>0</v>
      </c>
      <c r="V85" s="37">
        <v>0</v>
      </c>
      <c r="W85" s="37">
        <v>0</v>
      </c>
      <c r="X85" s="37">
        <v>0</v>
      </c>
      <c r="Y85" s="37">
        <v>0</v>
      </c>
      <c r="Z85" s="37">
        <v>0</v>
      </c>
      <c r="AA85" s="37">
        <v>0</v>
      </c>
      <c r="AB85" s="37">
        <v>0</v>
      </c>
      <c r="AC85" s="37">
        <v>0</v>
      </c>
      <c r="AD85" s="37">
        <v>0</v>
      </c>
      <c r="AE85" s="37">
        <v>0</v>
      </c>
      <c r="AF85" s="37">
        <v>0</v>
      </c>
      <c r="AG85" s="37">
        <v>0</v>
      </c>
      <c r="AH85" s="37">
        <v>0</v>
      </c>
      <c r="AI85" s="37">
        <v>0</v>
      </c>
      <c r="AJ85" s="37">
        <v>0</v>
      </c>
      <c r="AK85" s="37">
        <v>0</v>
      </c>
      <c r="AL85" s="37">
        <v>0</v>
      </c>
      <c r="AM85" s="37">
        <v>0</v>
      </c>
      <c r="AN85" s="37">
        <v>0</v>
      </c>
      <c r="AO85" s="37">
        <v>0</v>
      </c>
      <c r="AP85" s="37">
        <v>0</v>
      </c>
      <c r="AQ85" s="37">
        <v>0</v>
      </c>
      <c r="AR85" s="37">
        <v>0</v>
      </c>
      <c r="AS85" s="37">
        <v>0</v>
      </c>
      <c r="AT85" s="37">
        <v>0</v>
      </c>
      <c r="AU85" s="37">
        <v>0</v>
      </c>
      <c r="AV85" s="37">
        <v>0</v>
      </c>
      <c r="AW85" s="37">
        <v>0</v>
      </c>
      <c r="AX85" s="37">
        <v>0</v>
      </c>
      <c r="AY85" s="37">
        <v>0</v>
      </c>
      <c r="AZ85" s="37">
        <v>0</v>
      </c>
      <c r="BA85" s="37">
        <v>0</v>
      </c>
      <c r="BB85" s="37">
        <v>0</v>
      </c>
      <c r="BC85" s="37">
        <v>0</v>
      </c>
      <c r="BD85" s="37">
        <v>0</v>
      </c>
      <c r="BE85" s="37">
        <v>0</v>
      </c>
      <c r="BF85" s="37">
        <v>0</v>
      </c>
      <c r="BG85" s="37">
        <v>0</v>
      </c>
      <c r="BH85" s="37">
        <v>0</v>
      </c>
      <c r="BI85" s="37">
        <v>0</v>
      </c>
      <c r="BJ85" s="37">
        <v>0</v>
      </c>
    </row>
    <row r="86" spans="1:65" x14ac:dyDescent="0.2">
      <c r="A86" s="16"/>
      <c r="B86" s="18" t="s">
        <v>57</v>
      </c>
      <c r="C86" s="37">
        <v>0</v>
      </c>
      <c r="D86" s="37">
        <v>0</v>
      </c>
      <c r="E86" s="37">
        <v>0</v>
      </c>
      <c r="F86" s="37">
        <v>0</v>
      </c>
      <c r="G86" s="37">
        <v>0</v>
      </c>
      <c r="H86" s="37">
        <v>0</v>
      </c>
      <c r="I86" s="37">
        <v>0</v>
      </c>
      <c r="J86" s="37">
        <v>0</v>
      </c>
      <c r="K86" s="37">
        <v>0</v>
      </c>
      <c r="L86" s="37">
        <v>0</v>
      </c>
      <c r="M86" s="37">
        <v>0</v>
      </c>
      <c r="N86" s="37">
        <v>0</v>
      </c>
      <c r="O86" s="37">
        <v>0</v>
      </c>
      <c r="P86" s="37">
        <v>0</v>
      </c>
      <c r="Q86" s="37">
        <v>0</v>
      </c>
      <c r="R86" s="37">
        <v>0</v>
      </c>
      <c r="S86" s="37">
        <v>0</v>
      </c>
      <c r="T86" s="37">
        <v>0</v>
      </c>
      <c r="U86" s="37">
        <v>0</v>
      </c>
      <c r="V86" s="37">
        <v>0</v>
      </c>
      <c r="W86" s="37">
        <v>0</v>
      </c>
      <c r="X86" s="37">
        <v>0</v>
      </c>
      <c r="Y86" s="37">
        <v>0</v>
      </c>
      <c r="Z86" s="37">
        <v>0</v>
      </c>
      <c r="AA86" s="37">
        <v>0</v>
      </c>
      <c r="AB86" s="37">
        <v>0</v>
      </c>
      <c r="AC86" s="37">
        <v>0</v>
      </c>
      <c r="AD86" s="37">
        <v>0</v>
      </c>
      <c r="AE86" s="37">
        <v>0</v>
      </c>
      <c r="AF86" s="37">
        <v>0</v>
      </c>
      <c r="AG86" s="37">
        <v>0</v>
      </c>
      <c r="AH86" s="37">
        <v>0</v>
      </c>
      <c r="AI86" s="37">
        <v>0</v>
      </c>
      <c r="AJ86" s="37">
        <v>0</v>
      </c>
      <c r="AK86" s="37">
        <v>0</v>
      </c>
      <c r="AL86" s="37">
        <v>0</v>
      </c>
      <c r="AM86" s="37">
        <v>0</v>
      </c>
      <c r="AN86" s="37">
        <v>0</v>
      </c>
      <c r="AO86" s="37">
        <v>0</v>
      </c>
      <c r="AP86" s="37">
        <v>0</v>
      </c>
      <c r="AQ86" s="37">
        <v>0</v>
      </c>
      <c r="AR86" s="37">
        <v>0</v>
      </c>
      <c r="AS86" s="37">
        <v>0</v>
      </c>
      <c r="AT86" s="37">
        <v>0</v>
      </c>
      <c r="AU86" s="37">
        <v>0</v>
      </c>
      <c r="AV86" s="37">
        <v>0</v>
      </c>
      <c r="AW86" s="37">
        <v>0</v>
      </c>
      <c r="AX86" s="37">
        <v>0</v>
      </c>
      <c r="AY86" s="37">
        <v>0</v>
      </c>
      <c r="AZ86" s="37">
        <v>0</v>
      </c>
      <c r="BA86" s="37">
        <v>0</v>
      </c>
      <c r="BB86" s="37">
        <v>0</v>
      </c>
      <c r="BC86" s="37">
        <v>0</v>
      </c>
      <c r="BD86" s="37">
        <v>0</v>
      </c>
      <c r="BE86" s="37">
        <v>0</v>
      </c>
      <c r="BF86" s="37">
        <v>0</v>
      </c>
      <c r="BG86" s="37">
        <v>0</v>
      </c>
      <c r="BH86" s="37">
        <v>0</v>
      </c>
      <c r="BI86" s="37">
        <v>0</v>
      </c>
      <c r="BJ86" s="37">
        <v>0</v>
      </c>
    </row>
    <row r="87" spans="1:65" x14ac:dyDescent="0.2">
      <c r="A87" s="16"/>
      <c r="B87" s="18" t="s">
        <v>58</v>
      </c>
      <c r="C87" s="37">
        <v>0</v>
      </c>
      <c r="D87" s="37">
        <v>0</v>
      </c>
      <c r="E87" s="37">
        <v>0</v>
      </c>
      <c r="F87" s="37">
        <v>0</v>
      </c>
      <c r="G87" s="37">
        <v>0</v>
      </c>
      <c r="H87" s="37">
        <v>0</v>
      </c>
      <c r="I87" s="37">
        <v>0</v>
      </c>
      <c r="J87" s="37">
        <v>0</v>
      </c>
      <c r="K87" s="37">
        <v>0</v>
      </c>
      <c r="L87" s="37">
        <v>0</v>
      </c>
      <c r="M87" s="37">
        <v>0</v>
      </c>
      <c r="N87" s="37">
        <v>0</v>
      </c>
      <c r="O87" s="37">
        <v>0</v>
      </c>
      <c r="P87" s="37">
        <v>0</v>
      </c>
      <c r="Q87" s="37">
        <v>0</v>
      </c>
      <c r="R87" s="37">
        <v>0</v>
      </c>
      <c r="S87" s="37">
        <v>0</v>
      </c>
      <c r="T87" s="37">
        <v>0</v>
      </c>
      <c r="U87" s="37">
        <v>0</v>
      </c>
      <c r="V87" s="37">
        <v>0</v>
      </c>
      <c r="W87" s="37">
        <v>0</v>
      </c>
      <c r="X87" s="37">
        <v>0</v>
      </c>
      <c r="Y87" s="37">
        <v>0</v>
      </c>
      <c r="Z87" s="37">
        <v>0</v>
      </c>
      <c r="AA87" s="37">
        <v>0</v>
      </c>
      <c r="AB87" s="37">
        <v>0</v>
      </c>
      <c r="AC87" s="37">
        <v>0</v>
      </c>
      <c r="AD87" s="37">
        <v>0</v>
      </c>
      <c r="AE87" s="37">
        <v>0</v>
      </c>
      <c r="AF87" s="37">
        <v>0</v>
      </c>
      <c r="AG87" s="37">
        <v>0</v>
      </c>
      <c r="AH87" s="37">
        <v>0</v>
      </c>
      <c r="AI87" s="37">
        <v>0</v>
      </c>
      <c r="AJ87" s="37">
        <v>0</v>
      </c>
      <c r="AK87" s="37">
        <v>0</v>
      </c>
      <c r="AL87" s="37">
        <v>0</v>
      </c>
      <c r="AM87" s="37">
        <v>0</v>
      </c>
      <c r="AN87" s="37">
        <v>0</v>
      </c>
      <c r="AO87" s="37">
        <v>0</v>
      </c>
      <c r="AP87" s="37">
        <v>0</v>
      </c>
      <c r="AQ87" s="37">
        <v>0</v>
      </c>
      <c r="AR87" s="37">
        <v>0</v>
      </c>
      <c r="AS87" s="37">
        <v>0</v>
      </c>
      <c r="AT87" s="37">
        <v>0</v>
      </c>
      <c r="AU87" s="37">
        <v>0</v>
      </c>
      <c r="AV87" s="37">
        <v>0</v>
      </c>
      <c r="AW87" s="37">
        <v>0</v>
      </c>
      <c r="AX87" s="37">
        <v>0</v>
      </c>
      <c r="AY87" s="37">
        <v>0</v>
      </c>
      <c r="AZ87" s="37">
        <v>0</v>
      </c>
      <c r="BA87" s="37">
        <v>0</v>
      </c>
      <c r="BB87" s="37">
        <v>0</v>
      </c>
      <c r="BC87" s="37">
        <v>0</v>
      </c>
      <c r="BD87" s="37">
        <v>0</v>
      </c>
      <c r="BE87" s="37">
        <v>0</v>
      </c>
      <c r="BF87" s="37">
        <v>0</v>
      </c>
      <c r="BG87" s="37">
        <v>0</v>
      </c>
      <c r="BH87" s="37">
        <v>0</v>
      </c>
      <c r="BI87" s="37">
        <v>0</v>
      </c>
      <c r="BJ87" s="37">
        <v>0</v>
      </c>
    </row>
    <row r="88" spans="1:65" x14ac:dyDescent="0.2">
      <c r="A88" s="16"/>
      <c r="B88" s="18" t="s">
        <v>59</v>
      </c>
      <c r="C88" s="37">
        <v>0</v>
      </c>
      <c r="D88" s="37">
        <v>0</v>
      </c>
      <c r="E88" s="37">
        <v>0</v>
      </c>
      <c r="F88" s="37">
        <v>0</v>
      </c>
      <c r="G88" s="37">
        <v>0</v>
      </c>
      <c r="H88" s="37">
        <v>0</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c r="Z88" s="37">
        <v>0</v>
      </c>
      <c r="AA88" s="37">
        <v>0</v>
      </c>
      <c r="AB88" s="37">
        <v>0</v>
      </c>
      <c r="AC88" s="37">
        <v>0</v>
      </c>
      <c r="AD88" s="37">
        <v>0</v>
      </c>
      <c r="AE88" s="37">
        <v>0</v>
      </c>
      <c r="AF88" s="37">
        <v>0</v>
      </c>
      <c r="AG88" s="37">
        <v>0</v>
      </c>
      <c r="AH88" s="37">
        <v>0</v>
      </c>
      <c r="AI88" s="37">
        <v>0</v>
      </c>
      <c r="AJ88" s="37">
        <v>0</v>
      </c>
      <c r="AK88" s="37">
        <v>0</v>
      </c>
      <c r="AL88" s="37">
        <v>0</v>
      </c>
      <c r="AM88" s="37">
        <v>0</v>
      </c>
      <c r="AN88" s="37">
        <v>0</v>
      </c>
      <c r="AO88" s="37">
        <v>0</v>
      </c>
      <c r="AP88" s="37">
        <v>0</v>
      </c>
      <c r="AQ88" s="37">
        <v>0</v>
      </c>
      <c r="AR88" s="37">
        <v>0</v>
      </c>
      <c r="AS88" s="37">
        <v>0</v>
      </c>
      <c r="AT88" s="37">
        <v>0</v>
      </c>
      <c r="AU88" s="37">
        <v>0</v>
      </c>
      <c r="AV88" s="37">
        <v>0</v>
      </c>
      <c r="AW88" s="37">
        <v>0</v>
      </c>
      <c r="AX88" s="37">
        <v>0</v>
      </c>
      <c r="AY88" s="37">
        <v>0</v>
      </c>
      <c r="AZ88" s="37">
        <v>0</v>
      </c>
      <c r="BA88" s="37">
        <v>0</v>
      </c>
      <c r="BB88" s="37">
        <v>0</v>
      </c>
      <c r="BC88" s="37">
        <v>0</v>
      </c>
      <c r="BD88" s="37">
        <v>0</v>
      </c>
      <c r="BE88" s="37">
        <v>0</v>
      </c>
      <c r="BF88" s="37">
        <v>0</v>
      </c>
      <c r="BG88" s="37">
        <v>0</v>
      </c>
      <c r="BH88" s="37">
        <v>0</v>
      </c>
      <c r="BI88" s="37">
        <v>0</v>
      </c>
      <c r="BJ88" s="37">
        <v>0</v>
      </c>
    </row>
    <row r="89" spans="1:65" x14ac:dyDescent="0.2">
      <c r="A89" s="16"/>
      <c r="B89" s="18" t="s">
        <v>60</v>
      </c>
      <c r="C89" s="37">
        <v>0</v>
      </c>
      <c r="D89" s="37">
        <v>0</v>
      </c>
      <c r="E89" s="37">
        <v>0</v>
      </c>
      <c r="F89" s="37">
        <v>0</v>
      </c>
      <c r="G89" s="37">
        <v>0</v>
      </c>
      <c r="H89" s="37">
        <v>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c r="AB89" s="37">
        <v>0</v>
      </c>
      <c r="AC89" s="37">
        <v>0</v>
      </c>
      <c r="AD89" s="37">
        <v>0</v>
      </c>
      <c r="AE89" s="37">
        <v>0</v>
      </c>
      <c r="AF89" s="37">
        <v>0</v>
      </c>
      <c r="AG89" s="37">
        <v>0</v>
      </c>
      <c r="AH89" s="37">
        <v>0</v>
      </c>
      <c r="AI89" s="37">
        <v>0</v>
      </c>
      <c r="AJ89" s="37">
        <v>0</v>
      </c>
      <c r="AK89" s="37">
        <v>0</v>
      </c>
      <c r="AL89" s="37">
        <v>0</v>
      </c>
      <c r="AM89" s="37">
        <v>0</v>
      </c>
      <c r="AN89" s="37">
        <v>0</v>
      </c>
      <c r="AO89" s="37">
        <v>0</v>
      </c>
      <c r="AP89" s="37">
        <v>0</v>
      </c>
      <c r="AQ89" s="37">
        <v>0</v>
      </c>
      <c r="AR89" s="37">
        <v>0</v>
      </c>
      <c r="AS89" s="37">
        <v>0</v>
      </c>
      <c r="AT89" s="37">
        <v>0</v>
      </c>
      <c r="AU89" s="37">
        <v>0</v>
      </c>
      <c r="AV89" s="37">
        <v>0</v>
      </c>
      <c r="AW89" s="37">
        <v>0</v>
      </c>
      <c r="AX89" s="37">
        <v>0</v>
      </c>
      <c r="AY89" s="37">
        <v>0</v>
      </c>
      <c r="AZ89" s="37">
        <v>0</v>
      </c>
      <c r="BA89" s="37">
        <v>0</v>
      </c>
      <c r="BB89" s="37">
        <v>0</v>
      </c>
      <c r="BC89" s="37">
        <v>0</v>
      </c>
      <c r="BD89" s="37">
        <v>0</v>
      </c>
      <c r="BE89" s="37">
        <v>0</v>
      </c>
      <c r="BF89" s="37">
        <v>0</v>
      </c>
      <c r="BG89" s="37">
        <v>0</v>
      </c>
      <c r="BH89" s="37">
        <v>0</v>
      </c>
      <c r="BI89" s="37">
        <v>0</v>
      </c>
      <c r="BJ89" s="37">
        <v>0</v>
      </c>
    </row>
    <row r="90" spans="1:65" x14ac:dyDescent="0.2">
      <c r="A90" s="16"/>
      <c r="B90" s="18" t="s">
        <v>61</v>
      </c>
      <c r="C90" s="37">
        <v>0</v>
      </c>
      <c r="D90" s="37">
        <v>0</v>
      </c>
      <c r="E90" s="37">
        <v>0</v>
      </c>
      <c r="F90" s="37">
        <v>0</v>
      </c>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c r="AE90" s="37">
        <v>0</v>
      </c>
      <c r="AF90" s="37">
        <v>0</v>
      </c>
      <c r="AG90" s="37">
        <v>0</v>
      </c>
      <c r="AH90" s="37">
        <v>0</v>
      </c>
      <c r="AI90" s="37">
        <v>0</v>
      </c>
      <c r="AJ90" s="37">
        <v>0</v>
      </c>
      <c r="AK90" s="37">
        <v>0</v>
      </c>
      <c r="AL90" s="37">
        <v>0</v>
      </c>
      <c r="AM90" s="37">
        <v>0</v>
      </c>
      <c r="AN90" s="37">
        <v>0</v>
      </c>
      <c r="AO90" s="37">
        <v>0</v>
      </c>
      <c r="AP90" s="37">
        <v>0</v>
      </c>
      <c r="AQ90" s="37">
        <v>0</v>
      </c>
      <c r="AR90" s="37">
        <v>0</v>
      </c>
      <c r="AS90" s="37">
        <v>0</v>
      </c>
      <c r="AT90" s="37">
        <v>0</v>
      </c>
      <c r="AU90" s="37">
        <v>0</v>
      </c>
      <c r="AV90" s="37">
        <v>0</v>
      </c>
      <c r="AW90" s="37">
        <v>0</v>
      </c>
      <c r="AX90" s="37">
        <v>0</v>
      </c>
      <c r="AY90" s="37">
        <v>0</v>
      </c>
      <c r="AZ90" s="37">
        <v>0</v>
      </c>
      <c r="BA90" s="37">
        <v>0</v>
      </c>
      <c r="BB90" s="37">
        <v>0</v>
      </c>
      <c r="BC90" s="37">
        <v>0</v>
      </c>
      <c r="BD90" s="37">
        <v>0</v>
      </c>
      <c r="BE90" s="37">
        <v>0</v>
      </c>
      <c r="BF90" s="37">
        <v>0</v>
      </c>
      <c r="BG90" s="37">
        <v>0</v>
      </c>
      <c r="BH90" s="37">
        <v>0</v>
      </c>
      <c r="BI90" s="37">
        <v>0</v>
      </c>
      <c r="BJ90" s="37">
        <v>0</v>
      </c>
    </row>
    <row r="91" spans="1:65" x14ac:dyDescent="0.2">
      <c r="B91" s="17"/>
    </row>
    <row r="92" spans="1:65" s="8" customFormat="1" ht="15" x14ac:dyDescent="0.2">
      <c r="A92" s="22" t="s">
        <v>7</v>
      </c>
      <c r="B92" s="17"/>
    </row>
    <row r="93" spans="1:65" s="8" customFormat="1" x14ac:dyDescent="0.2">
      <c r="B93" s="17"/>
    </row>
    <row r="94" spans="1:65" s="8" customFormat="1" x14ac:dyDescent="0.2">
      <c r="A94" s="8" t="s">
        <v>17</v>
      </c>
      <c r="B94" s="17"/>
      <c r="C94" s="31">
        <f>First_quarter</f>
        <v>43739</v>
      </c>
      <c r="D94" s="31">
        <f t="shared" ref="D94" si="180">DATE(YEAR(C95),MONTH(C95)+1,1)</f>
        <v>43831</v>
      </c>
      <c r="E94" s="31">
        <f t="shared" ref="E94" si="181">DATE(YEAR(D95),MONTH(D95)+1,1)</f>
        <v>43922</v>
      </c>
      <c r="F94" s="31">
        <f t="shared" ref="F94" si="182">DATE(YEAR(E95),MONTH(E95)+1,1)</f>
        <v>44013</v>
      </c>
      <c r="G94" s="31">
        <f t="shared" ref="G94" si="183">DATE(YEAR(F95),MONTH(F95)+1,1)</f>
        <v>44105</v>
      </c>
      <c r="H94" s="31">
        <f t="shared" ref="H94" si="184">DATE(YEAR(G95),MONTH(G95)+1,1)</f>
        <v>44197</v>
      </c>
      <c r="I94" s="31">
        <f t="shared" ref="I94" si="185">DATE(YEAR(H95),MONTH(H95)+1,1)</f>
        <v>44287</v>
      </c>
      <c r="J94" s="31">
        <f t="shared" ref="J94" si="186">DATE(YEAR(I95),MONTH(I95)+1,1)</f>
        <v>44378</v>
      </c>
      <c r="K94" s="31">
        <f t="shared" ref="K94" si="187">DATE(YEAR(J95),MONTH(J95)+1,1)</f>
        <v>44470</v>
      </c>
      <c r="L94" s="31">
        <f t="shared" ref="L94" si="188">DATE(YEAR(K95),MONTH(K95)+1,1)</f>
        <v>44562</v>
      </c>
      <c r="M94" s="31">
        <f t="shared" ref="M94" si="189">DATE(YEAR(L95),MONTH(L95)+1,1)</f>
        <v>44652</v>
      </c>
      <c r="N94" s="31">
        <f t="shared" ref="N94" si="190">DATE(YEAR(M95),MONTH(M95)+1,1)</f>
        <v>44743</v>
      </c>
      <c r="O94" s="31">
        <f t="shared" ref="O94" si="191">DATE(YEAR(N95),MONTH(N95)+1,1)</f>
        <v>44835</v>
      </c>
      <c r="P94" s="31">
        <f t="shared" ref="P94" si="192">DATE(YEAR(O95),MONTH(O95)+1,1)</f>
        <v>44927</v>
      </c>
      <c r="Q94" s="31">
        <f t="shared" ref="Q94" si="193">DATE(YEAR(P95),MONTH(P95)+1,1)</f>
        <v>45017</v>
      </c>
      <c r="R94" s="31">
        <f t="shared" ref="R94" si="194">DATE(YEAR(Q95),MONTH(Q95)+1,1)</f>
        <v>45108</v>
      </c>
      <c r="S94" s="31">
        <f t="shared" ref="S94" si="195">DATE(YEAR(R95),MONTH(R95)+1,1)</f>
        <v>45200</v>
      </c>
      <c r="T94" s="31">
        <f t="shared" ref="T94" si="196">DATE(YEAR(S95),MONTH(S95)+1,1)</f>
        <v>45292</v>
      </c>
      <c r="U94" s="31">
        <f t="shared" ref="U94" si="197">DATE(YEAR(T95),MONTH(T95)+1,1)</f>
        <v>45383</v>
      </c>
      <c r="V94" s="31">
        <f t="shared" ref="V94" si="198">DATE(YEAR(U95),MONTH(U95)+1,1)</f>
        <v>45474</v>
      </c>
      <c r="W94" s="31">
        <f t="shared" ref="W94" si="199">DATE(YEAR(V95),MONTH(V95)+1,1)</f>
        <v>45566</v>
      </c>
      <c r="X94" s="31">
        <f t="shared" ref="X94" si="200">DATE(YEAR(W95),MONTH(W95)+1,1)</f>
        <v>45658</v>
      </c>
      <c r="Y94" s="31">
        <f t="shared" ref="Y94" si="201">DATE(YEAR(X95),MONTH(X95)+1,1)</f>
        <v>45748</v>
      </c>
      <c r="Z94" s="31">
        <f t="shared" ref="Z94" si="202">DATE(YEAR(Y95),MONTH(Y95)+1,1)</f>
        <v>45839</v>
      </c>
      <c r="AA94" s="31">
        <f t="shared" ref="AA94" si="203">DATE(YEAR(Z95),MONTH(Z95)+1,1)</f>
        <v>45931</v>
      </c>
      <c r="AB94" s="31">
        <f t="shared" ref="AB94" si="204">DATE(YEAR(AA95),MONTH(AA95)+1,1)</f>
        <v>46023</v>
      </c>
      <c r="AC94" s="31">
        <f t="shared" ref="AC94" si="205">DATE(YEAR(AB95),MONTH(AB95)+1,1)</f>
        <v>46113</v>
      </c>
      <c r="AD94" s="31">
        <f t="shared" ref="AD94" si="206">DATE(YEAR(AC95),MONTH(AC95)+1,1)</f>
        <v>46204</v>
      </c>
      <c r="AE94" s="31">
        <f t="shared" ref="AE94" si="207">DATE(YEAR(AD95),MONTH(AD95)+1,1)</f>
        <v>46296</v>
      </c>
      <c r="AF94" s="31">
        <f t="shared" ref="AF94" si="208">DATE(YEAR(AE95),MONTH(AE95)+1,1)</f>
        <v>46388</v>
      </c>
      <c r="AG94" s="31">
        <f t="shared" ref="AG94" si="209">DATE(YEAR(AF95),MONTH(AF95)+1,1)</f>
        <v>46478</v>
      </c>
      <c r="AH94" s="31">
        <f t="shared" ref="AH94" si="210">DATE(YEAR(AG95),MONTH(AG95)+1,1)</f>
        <v>46569</v>
      </c>
      <c r="AI94" s="31">
        <f t="shared" ref="AI94" si="211">DATE(YEAR(AH95),MONTH(AH95)+1,1)</f>
        <v>46661</v>
      </c>
      <c r="AJ94" s="31">
        <f t="shared" ref="AJ94" si="212">DATE(YEAR(AI95),MONTH(AI95)+1,1)</f>
        <v>46753</v>
      </c>
      <c r="AK94" s="31">
        <f t="shared" ref="AK94" si="213">DATE(YEAR(AJ95),MONTH(AJ95)+1,1)</f>
        <v>46844</v>
      </c>
      <c r="AL94" s="31">
        <f t="shared" ref="AL94" si="214">DATE(YEAR(AK95),MONTH(AK95)+1,1)</f>
        <v>46935</v>
      </c>
      <c r="AM94" s="31">
        <f t="shared" ref="AM94" si="215">DATE(YEAR(AL95),MONTH(AL95)+1,1)</f>
        <v>47027</v>
      </c>
      <c r="AN94" s="31">
        <f t="shared" ref="AN94" si="216">DATE(YEAR(AM95),MONTH(AM95)+1,1)</f>
        <v>47119</v>
      </c>
      <c r="AO94" s="31">
        <f t="shared" ref="AO94" si="217">DATE(YEAR(AN95),MONTH(AN95)+1,1)</f>
        <v>47209</v>
      </c>
      <c r="AP94" s="31">
        <f t="shared" ref="AP94" si="218">DATE(YEAR(AO95),MONTH(AO95)+1,1)</f>
        <v>47300</v>
      </c>
      <c r="AQ94" s="31">
        <f t="shared" ref="AQ94" si="219">DATE(YEAR(AP95),MONTH(AP95)+1,1)</f>
        <v>47392</v>
      </c>
      <c r="AR94" s="31">
        <f t="shared" ref="AR94" si="220">DATE(YEAR(AQ95),MONTH(AQ95)+1,1)</f>
        <v>47484</v>
      </c>
      <c r="AS94" s="31">
        <f t="shared" ref="AS94" si="221">DATE(YEAR(AR95),MONTH(AR95)+1,1)</f>
        <v>47574</v>
      </c>
      <c r="AT94" s="31">
        <f t="shared" ref="AT94" si="222">DATE(YEAR(AS95),MONTH(AS95)+1,1)</f>
        <v>47665</v>
      </c>
      <c r="AU94" s="31">
        <f t="shared" ref="AU94" si="223">DATE(YEAR(AT95),MONTH(AT95)+1,1)</f>
        <v>47757</v>
      </c>
      <c r="AV94" s="31">
        <f t="shared" ref="AV94" si="224">DATE(YEAR(AU95),MONTH(AU95)+1,1)</f>
        <v>47849</v>
      </c>
      <c r="AW94" s="31">
        <f t="shared" ref="AW94" si="225">DATE(YEAR(AV95),MONTH(AV95)+1,1)</f>
        <v>47939</v>
      </c>
      <c r="AX94" s="31">
        <f t="shared" ref="AX94" si="226">DATE(YEAR(AW95),MONTH(AW95)+1,1)</f>
        <v>48030</v>
      </c>
      <c r="AY94" s="31">
        <f t="shared" ref="AY94" si="227">DATE(YEAR(AX95),MONTH(AX95)+1,1)</f>
        <v>48122</v>
      </c>
      <c r="AZ94" s="31">
        <f t="shared" ref="AZ94" si="228">DATE(YEAR(AY95),MONTH(AY95)+1,1)</f>
        <v>48214</v>
      </c>
      <c r="BA94" s="31">
        <f t="shared" ref="BA94" si="229">DATE(YEAR(AZ95),MONTH(AZ95)+1,1)</f>
        <v>48305</v>
      </c>
      <c r="BB94" s="31">
        <f t="shared" ref="BB94" si="230">DATE(YEAR(BA95),MONTH(BA95)+1,1)</f>
        <v>48396</v>
      </c>
      <c r="BC94" s="31">
        <f t="shared" ref="BC94" si="231">DATE(YEAR(BB95),MONTH(BB95)+1,1)</f>
        <v>48488</v>
      </c>
      <c r="BD94" s="31">
        <f t="shared" ref="BD94" si="232">DATE(YEAR(BC95),MONTH(BC95)+1,1)</f>
        <v>48580</v>
      </c>
      <c r="BE94" s="31">
        <f t="shared" ref="BE94" si="233">DATE(YEAR(BD95),MONTH(BD95)+1,1)</f>
        <v>48670</v>
      </c>
      <c r="BF94" s="31">
        <f t="shared" ref="BF94" si="234">DATE(YEAR(BE95),MONTH(BE95)+1,1)</f>
        <v>48761</v>
      </c>
      <c r="BG94" s="31">
        <f t="shared" ref="BG94" si="235">DATE(YEAR(BF95),MONTH(BF95)+1,1)</f>
        <v>48853</v>
      </c>
      <c r="BH94" s="31">
        <f t="shared" ref="BH94" si="236">DATE(YEAR(BG95),MONTH(BG95)+1,1)</f>
        <v>48945</v>
      </c>
      <c r="BI94" s="31">
        <f t="shared" ref="BI94" si="237">DATE(YEAR(BH95),MONTH(BH95)+1,1)</f>
        <v>49035</v>
      </c>
      <c r="BJ94" s="31">
        <f t="shared" ref="BJ94" si="238">DATE(YEAR(BI95),MONTH(BI95)+1,1)</f>
        <v>49126</v>
      </c>
      <c r="BK94" s="15"/>
      <c r="BL94" s="15"/>
      <c r="BM94" s="15"/>
    </row>
    <row r="95" spans="1:65" s="8" customFormat="1" x14ac:dyDescent="0.2">
      <c r="B95" s="17"/>
      <c r="C95" s="31">
        <f t="shared" ref="C95:BJ95" si="239">DATE(YEAR(C94),MONTH(C94)+2,1)</f>
        <v>43800</v>
      </c>
      <c r="D95" s="31">
        <f t="shared" si="239"/>
        <v>43891</v>
      </c>
      <c r="E95" s="31">
        <f t="shared" si="239"/>
        <v>43983</v>
      </c>
      <c r="F95" s="31">
        <f t="shared" si="239"/>
        <v>44075</v>
      </c>
      <c r="G95" s="31">
        <f t="shared" si="239"/>
        <v>44166</v>
      </c>
      <c r="H95" s="31">
        <f t="shared" si="239"/>
        <v>44256</v>
      </c>
      <c r="I95" s="31">
        <f t="shared" si="239"/>
        <v>44348</v>
      </c>
      <c r="J95" s="31">
        <f t="shared" si="239"/>
        <v>44440</v>
      </c>
      <c r="K95" s="31">
        <f t="shared" si="239"/>
        <v>44531</v>
      </c>
      <c r="L95" s="31">
        <f t="shared" si="239"/>
        <v>44621</v>
      </c>
      <c r="M95" s="31">
        <f t="shared" si="239"/>
        <v>44713</v>
      </c>
      <c r="N95" s="31">
        <f t="shared" si="239"/>
        <v>44805</v>
      </c>
      <c r="O95" s="31">
        <f t="shared" si="239"/>
        <v>44896</v>
      </c>
      <c r="P95" s="31">
        <f t="shared" si="239"/>
        <v>44986</v>
      </c>
      <c r="Q95" s="31">
        <f t="shared" si="239"/>
        <v>45078</v>
      </c>
      <c r="R95" s="31">
        <f t="shared" si="239"/>
        <v>45170</v>
      </c>
      <c r="S95" s="31">
        <f t="shared" si="239"/>
        <v>45261</v>
      </c>
      <c r="T95" s="31">
        <f t="shared" si="239"/>
        <v>45352</v>
      </c>
      <c r="U95" s="31">
        <f t="shared" si="239"/>
        <v>45444</v>
      </c>
      <c r="V95" s="31">
        <f t="shared" si="239"/>
        <v>45536</v>
      </c>
      <c r="W95" s="31">
        <f t="shared" si="239"/>
        <v>45627</v>
      </c>
      <c r="X95" s="31">
        <f t="shared" si="239"/>
        <v>45717</v>
      </c>
      <c r="Y95" s="31">
        <f t="shared" si="239"/>
        <v>45809</v>
      </c>
      <c r="Z95" s="31">
        <f t="shared" si="239"/>
        <v>45901</v>
      </c>
      <c r="AA95" s="31">
        <f t="shared" si="239"/>
        <v>45992</v>
      </c>
      <c r="AB95" s="31">
        <f t="shared" si="239"/>
        <v>46082</v>
      </c>
      <c r="AC95" s="31">
        <f t="shared" si="239"/>
        <v>46174</v>
      </c>
      <c r="AD95" s="31">
        <f t="shared" si="239"/>
        <v>46266</v>
      </c>
      <c r="AE95" s="31">
        <f t="shared" si="239"/>
        <v>46357</v>
      </c>
      <c r="AF95" s="31">
        <f t="shared" si="239"/>
        <v>46447</v>
      </c>
      <c r="AG95" s="31">
        <f t="shared" si="239"/>
        <v>46539</v>
      </c>
      <c r="AH95" s="31">
        <f t="shared" si="239"/>
        <v>46631</v>
      </c>
      <c r="AI95" s="31">
        <f t="shared" si="239"/>
        <v>46722</v>
      </c>
      <c r="AJ95" s="31">
        <f t="shared" si="239"/>
        <v>46813</v>
      </c>
      <c r="AK95" s="31">
        <f t="shared" si="239"/>
        <v>46905</v>
      </c>
      <c r="AL95" s="31">
        <f t="shared" si="239"/>
        <v>46997</v>
      </c>
      <c r="AM95" s="31">
        <f t="shared" si="239"/>
        <v>47088</v>
      </c>
      <c r="AN95" s="31">
        <f t="shared" si="239"/>
        <v>47178</v>
      </c>
      <c r="AO95" s="31">
        <f t="shared" si="239"/>
        <v>47270</v>
      </c>
      <c r="AP95" s="31">
        <f t="shared" si="239"/>
        <v>47362</v>
      </c>
      <c r="AQ95" s="31">
        <f t="shared" si="239"/>
        <v>47453</v>
      </c>
      <c r="AR95" s="31">
        <f t="shared" si="239"/>
        <v>47543</v>
      </c>
      <c r="AS95" s="31">
        <f t="shared" si="239"/>
        <v>47635</v>
      </c>
      <c r="AT95" s="31">
        <f t="shared" si="239"/>
        <v>47727</v>
      </c>
      <c r="AU95" s="31">
        <f t="shared" si="239"/>
        <v>47818</v>
      </c>
      <c r="AV95" s="31">
        <f t="shared" si="239"/>
        <v>47908</v>
      </c>
      <c r="AW95" s="31">
        <f t="shared" si="239"/>
        <v>48000</v>
      </c>
      <c r="AX95" s="31">
        <f t="shared" si="239"/>
        <v>48092</v>
      </c>
      <c r="AY95" s="31">
        <f t="shared" si="239"/>
        <v>48183</v>
      </c>
      <c r="AZ95" s="31">
        <f t="shared" si="239"/>
        <v>48274</v>
      </c>
      <c r="BA95" s="31">
        <f t="shared" si="239"/>
        <v>48366</v>
      </c>
      <c r="BB95" s="31">
        <f t="shared" si="239"/>
        <v>48458</v>
      </c>
      <c r="BC95" s="31">
        <f t="shared" si="239"/>
        <v>48549</v>
      </c>
      <c r="BD95" s="31">
        <f t="shared" si="239"/>
        <v>48639</v>
      </c>
      <c r="BE95" s="31">
        <f t="shared" si="239"/>
        <v>48731</v>
      </c>
      <c r="BF95" s="31">
        <f t="shared" si="239"/>
        <v>48823</v>
      </c>
      <c r="BG95" s="31">
        <f t="shared" si="239"/>
        <v>48914</v>
      </c>
      <c r="BH95" s="31">
        <f t="shared" si="239"/>
        <v>49004</v>
      </c>
      <c r="BI95" s="31">
        <f t="shared" si="239"/>
        <v>49096</v>
      </c>
      <c r="BJ95" s="31">
        <f t="shared" si="239"/>
        <v>49188</v>
      </c>
      <c r="BK95" s="15"/>
      <c r="BL95" s="15"/>
      <c r="BM95" s="15"/>
    </row>
    <row r="96" spans="1:65" x14ac:dyDescent="0.2">
      <c r="A96" s="21" t="s">
        <v>23</v>
      </c>
      <c r="B96" s="17"/>
    </row>
    <row r="97" spans="1:62" x14ac:dyDescent="0.2">
      <c r="B97" s="17"/>
    </row>
    <row r="98" spans="1:62" x14ac:dyDescent="0.2">
      <c r="A98" s="19" t="s">
        <v>20</v>
      </c>
      <c r="B98" s="20"/>
      <c r="C98" s="37">
        <v>0</v>
      </c>
      <c r="D98" s="37">
        <v>0</v>
      </c>
      <c r="E98" s="37">
        <v>0</v>
      </c>
      <c r="F98" s="37">
        <v>0</v>
      </c>
      <c r="G98" s="37">
        <v>0</v>
      </c>
      <c r="H98" s="37">
        <v>0</v>
      </c>
      <c r="I98" s="37">
        <v>0</v>
      </c>
      <c r="J98" s="37">
        <v>0</v>
      </c>
      <c r="K98" s="37">
        <v>0</v>
      </c>
      <c r="L98" s="37">
        <v>0</v>
      </c>
      <c r="M98" s="37">
        <v>0</v>
      </c>
      <c r="N98" s="37">
        <v>0</v>
      </c>
      <c r="O98" s="37">
        <v>0</v>
      </c>
      <c r="P98" s="37">
        <v>0</v>
      </c>
      <c r="Q98" s="37">
        <v>0</v>
      </c>
      <c r="R98" s="37">
        <v>0</v>
      </c>
      <c r="S98" s="37">
        <v>0</v>
      </c>
      <c r="T98" s="37">
        <v>0</v>
      </c>
      <c r="U98" s="37">
        <v>0</v>
      </c>
      <c r="V98" s="37">
        <v>0</v>
      </c>
      <c r="W98" s="37">
        <v>0</v>
      </c>
      <c r="X98" s="37">
        <v>0</v>
      </c>
      <c r="Y98" s="37">
        <v>0</v>
      </c>
      <c r="Z98" s="37">
        <v>0</v>
      </c>
      <c r="AA98" s="37">
        <v>0</v>
      </c>
      <c r="AB98" s="37">
        <v>0</v>
      </c>
      <c r="AC98" s="37">
        <v>0</v>
      </c>
      <c r="AD98" s="37">
        <v>0</v>
      </c>
      <c r="AE98" s="37">
        <v>0</v>
      </c>
      <c r="AF98" s="37">
        <v>0</v>
      </c>
      <c r="AG98" s="37">
        <v>0</v>
      </c>
      <c r="AH98" s="37">
        <v>0</v>
      </c>
      <c r="AI98" s="37">
        <v>0</v>
      </c>
      <c r="AJ98" s="37">
        <v>0</v>
      </c>
      <c r="AK98" s="37">
        <v>0</v>
      </c>
      <c r="AL98" s="37">
        <v>0</v>
      </c>
      <c r="AM98" s="37">
        <v>0</v>
      </c>
      <c r="AN98" s="37">
        <v>0</v>
      </c>
      <c r="AO98" s="37">
        <v>0</v>
      </c>
      <c r="AP98" s="37">
        <v>0</v>
      </c>
      <c r="AQ98" s="37">
        <v>0</v>
      </c>
      <c r="AR98" s="37">
        <v>0</v>
      </c>
      <c r="AS98" s="37">
        <v>0</v>
      </c>
      <c r="AT98" s="37">
        <v>0</v>
      </c>
      <c r="AU98" s="37">
        <v>0</v>
      </c>
      <c r="AV98" s="37">
        <v>0</v>
      </c>
      <c r="AW98" s="37">
        <v>0</v>
      </c>
      <c r="AX98" s="37">
        <v>0</v>
      </c>
      <c r="AY98" s="37">
        <v>0</v>
      </c>
      <c r="AZ98" s="37">
        <v>0</v>
      </c>
      <c r="BA98" s="37">
        <v>0</v>
      </c>
      <c r="BB98" s="37">
        <v>0</v>
      </c>
      <c r="BC98" s="37">
        <v>0</v>
      </c>
      <c r="BD98" s="37">
        <v>0</v>
      </c>
      <c r="BE98" s="37">
        <v>0</v>
      </c>
      <c r="BF98" s="37">
        <v>0</v>
      </c>
      <c r="BG98" s="37">
        <v>0</v>
      </c>
      <c r="BH98" s="37">
        <v>0</v>
      </c>
      <c r="BI98" s="37">
        <v>0</v>
      </c>
      <c r="BJ98" s="37">
        <v>0</v>
      </c>
    </row>
    <row r="99" spans="1:62" x14ac:dyDescent="0.2">
      <c r="A99" s="16"/>
      <c r="B99" s="18" t="s">
        <v>31</v>
      </c>
      <c r="C99" s="37">
        <v>0</v>
      </c>
      <c r="D99" s="37">
        <v>0</v>
      </c>
      <c r="E99" s="37">
        <v>0</v>
      </c>
      <c r="F99" s="37">
        <v>0</v>
      </c>
      <c r="G99" s="37">
        <v>0</v>
      </c>
      <c r="H99" s="37">
        <v>0</v>
      </c>
      <c r="I99" s="37">
        <v>0</v>
      </c>
      <c r="J99" s="37">
        <v>0</v>
      </c>
      <c r="K99" s="37">
        <v>0</v>
      </c>
      <c r="L99" s="37">
        <v>0</v>
      </c>
      <c r="M99" s="37">
        <v>0</v>
      </c>
      <c r="N99" s="37">
        <v>0</v>
      </c>
      <c r="O99" s="37">
        <v>0</v>
      </c>
      <c r="P99" s="37">
        <v>0</v>
      </c>
      <c r="Q99" s="37">
        <v>0</v>
      </c>
      <c r="R99" s="37">
        <v>0</v>
      </c>
      <c r="S99" s="37">
        <v>0</v>
      </c>
      <c r="T99" s="37">
        <v>0</v>
      </c>
      <c r="U99" s="37">
        <v>0</v>
      </c>
      <c r="V99" s="37">
        <v>0</v>
      </c>
      <c r="W99" s="37">
        <v>0</v>
      </c>
      <c r="X99" s="37">
        <v>0</v>
      </c>
      <c r="Y99" s="37">
        <v>0</v>
      </c>
      <c r="Z99" s="37">
        <v>0</v>
      </c>
      <c r="AA99" s="37">
        <v>0</v>
      </c>
      <c r="AB99" s="37">
        <v>0</v>
      </c>
      <c r="AC99" s="37">
        <v>0</v>
      </c>
      <c r="AD99" s="37">
        <v>0</v>
      </c>
      <c r="AE99" s="37">
        <v>0</v>
      </c>
      <c r="AF99" s="37">
        <v>0</v>
      </c>
      <c r="AG99" s="37">
        <v>0</v>
      </c>
      <c r="AH99" s="37">
        <v>0</v>
      </c>
      <c r="AI99" s="37">
        <v>0</v>
      </c>
      <c r="AJ99" s="37">
        <v>0</v>
      </c>
      <c r="AK99" s="37">
        <v>0</v>
      </c>
      <c r="AL99" s="37">
        <v>0</v>
      </c>
      <c r="AM99" s="37">
        <v>0</v>
      </c>
      <c r="AN99" s="37">
        <v>0</v>
      </c>
      <c r="AO99" s="37">
        <v>0</v>
      </c>
      <c r="AP99" s="37">
        <v>0</v>
      </c>
      <c r="AQ99" s="37">
        <v>0</v>
      </c>
      <c r="AR99" s="37">
        <v>0</v>
      </c>
      <c r="AS99" s="37">
        <v>0</v>
      </c>
      <c r="AT99" s="37">
        <v>0</v>
      </c>
      <c r="AU99" s="37">
        <v>0</v>
      </c>
      <c r="AV99" s="37">
        <v>0</v>
      </c>
      <c r="AW99" s="37">
        <v>0</v>
      </c>
      <c r="AX99" s="37">
        <v>0</v>
      </c>
      <c r="AY99" s="37">
        <v>0</v>
      </c>
      <c r="AZ99" s="37">
        <v>0</v>
      </c>
      <c r="BA99" s="37">
        <v>0</v>
      </c>
      <c r="BB99" s="37">
        <v>0</v>
      </c>
      <c r="BC99" s="37">
        <v>0</v>
      </c>
      <c r="BD99" s="37">
        <v>0</v>
      </c>
      <c r="BE99" s="37">
        <v>0</v>
      </c>
      <c r="BF99" s="37">
        <v>0</v>
      </c>
      <c r="BG99" s="37">
        <v>0</v>
      </c>
      <c r="BH99" s="37">
        <v>0</v>
      </c>
      <c r="BI99" s="37">
        <v>0</v>
      </c>
      <c r="BJ99" s="37">
        <v>0</v>
      </c>
    </row>
    <row r="100" spans="1:62" x14ac:dyDescent="0.2">
      <c r="A100" s="16"/>
      <c r="B100" s="18" t="s">
        <v>28</v>
      </c>
      <c r="C100" s="37">
        <v>0</v>
      </c>
      <c r="D100" s="37">
        <v>0</v>
      </c>
      <c r="E100" s="37">
        <v>0</v>
      </c>
      <c r="F100" s="37">
        <v>0</v>
      </c>
      <c r="G100" s="37">
        <v>0</v>
      </c>
      <c r="H100" s="37">
        <v>0</v>
      </c>
      <c r="I100" s="37">
        <v>0</v>
      </c>
      <c r="J100" s="37">
        <v>0</v>
      </c>
      <c r="K100" s="37">
        <v>0</v>
      </c>
      <c r="L100" s="37">
        <v>0</v>
      </c>
      <c r="M100" s="37">
        <v>0</v>
      </c>
      <c r="N100" s="37">
        <v>0</v>
      </c>
      <c r="O100" s="37">
        <v>0</v>
      </c>
      <c r="P100" s="37">
        <v>0</v>
      </c>
      <c r="Q100" s="37">
        <v>0</v>
      </c>
      <c r="R100" s="37">
        <v>0</v>
      </c>
      <c r="S100" s="37">
        <v>0</v>
      </c>
      <c r="T100" s="37">
        <v>0</v>
      </c>
      <c r="U100" s="37">
        <v>0</v>
      </c>
      <c r="V100" s="37">
        <v>0</v>
      </c>
      <c r="W100" s="37">
        <v>0</v>
      </c>
      <c r="X100" s="37">
        <v>0</v>
      </c>
      <c r="Y100" s="37">
        <v>0</v>
      </c>
      <c r="Z100" s="37">
        <v>0</v>
      </c>
      <c r="AA100" s="37">
        <v>0</v>
      </c>
      <c r="AB100" s="37">
        <v>0</v>
      </c>
      <c r="AC100" s="37">
        <v>0</v>
      </c>
      <c r="AD100" s="37">
        <v>0</v>
      </c>
      <c r="AE100" s="37">
        <v>0</v>
      </c>
      <c r="AF100" s="37">
        <v>0</v>
      </c>
      <c r="AG100" s="37">
        <v>0</v>
      </c>
      <c r="AH100" s="37">
        <v>0</v>
      </c>
      <c r="AI100" s="37">
        <v>0</v>
      </c>
      <c r="AJ100" s="37">
        <v>0</v>
      </c>
      <c r="AK100" s="37">
        <v>0</v>
      </c>
      <c r="AL100" s="37">
        <v>0</v>
      </c>
      <c r="AM100" s="37">
        <v>0</v>
      </c>
      <c r="AN100" s="37">
        <v>0</v>
      </c>
      <c r="AO100" s="37">
        <v>0</v>
      </c>
      <c r="AP100" s="37">
        <v>0</v>
      </c>
      <c r="AQ100" s="37">
        <v>0</v>
      </c>
      <c r="AR100" s="37">
        <v>0</v>
      </c>
      <c r="AS100" s="37">
        <v>0</v>
      </c>
      <c r="AT100" s="37">
        <v>0</v>
      </c>
      <c r="AU100" s="37">
        <v>0</v>
      </c>
      <c r="AV100" s="37">
        <v>0</v>
      </c>
      <c r="AW100" s="37">
        <v>0</v>
      </c>
      <c r="AX100" s="37">
        <v>0</v>
      </c>
      <c r="AY100" s="37">
        <v>0</v>
      </c>
      <c r="AZ100" s="37">
        <v>0</v>
      </c>
      <c r="BA100" s="37">
        <v>0</v>
      </c>
      <c r="BB100" s="37">
        <v>0</v>
      </c>
      <c r="BC100" s="37">
        <v>0</v>
      </c>
      <c r="BD100" s="37">
        <v>0</v>
      </c>
      <c r="BE100" s="37">
        <v>0</v>
      </c>
      <c r="BF100" s="37">
        <v>0</v>
      </c>
      <c r="BG100" s="37">
        <v>0</v>
      </c>
      <c r="BH100" s="37">
        <v>0</v>
      </c>
      <c r="BI100" s="37">
        <v>0</v>
      </c>
      <c r="BJ100" s="37">
        <v>0</v>
      </c>
    </row>
    <row r="101" spans="1:62" x14ac:dyDescent="0.2">
      <c r="A101" s="16"/>
      <c r="B101" s="18" t="s">
        <v>30</v>
      </c>
      <c r="C101" s="37">
        <v>0</v>
      </c>
      <c r="D101" s="37">
        <v>0</v>
      </c>
      <c r="E101" s="37">
        <v>0</v>
      </c>
      <c r="F101" s="37">
        <v>0</v>
      </c>
      <c r="G101" s="37">
        <v>0</v>
      </c>
      <c r="H101" s="37">
        <v>0</v>
      </c>
      <c r="I101" s="37">
        <v>0</v>
      </c>
      <c r="J101" s="37">
        <v>0</v>
      </c>
      <c r="K101" s="37">
        <v>0</v>
      </c>
      <c r="L101" s="37">
        <v>0</v>
      </c>
      <c r="M101" s="37">
        <v>0</v>
      </c>
      <c r="N101" s="37">
        <v>0</v>
      </c>
      <c r="O101" s="37">
        <v>0</v>
      </c>
      <c r="P101" s="37">
        <v>0</v>
      </c>
      <c r="Q101" s="37">
        <v>0</v>
      </c>
      <c r="R101" s="37">
        <v>0</v>
      </c>
      <c r="S101" s="37">
        <v>0</v>
      </c>
      <c r="T101" s="37">
        <v>0</v>
      </c>
      <c r="U101" s="37">
        <v>0</v>
      </c>
      <c r="V101" s="37">
        <v>0</v>
      </c>
      <c r="W101" s="37">
        <v>0</v>
      </c>
      <c r="X101" s="37">
        <v>0</v>
      </c>
      <c r="Y101" s="37">
        <v>0</v>
      </c>
      <c r="Z101" s="37">
        <v>0</v>
      </c>
      <c r="AA101" s="37">
        <v>0</v>
      </c>
      <c r="AB101" s="37">
        <v>0</v>
      </c>
      <c r="AC101" s="37">
        <v>0</v>
      </c>
      <c r="AD101" s="37">
        <v>0</v>
      </c>
      <c r="AE101" s="37">
        <v>0</v>
      </c>
      <c r="AF101" s="37">
        <v>0</v>
      </c>
      <c r="AG101" s="37">
        <v>0</v>
      </c>
      <c r="AH101" s="37">
        <v>0</v>
      </c>
      <c r="AI101" s="37">
        <v>0</v>
      </c>
      <c r="AJ101" s="37">
        <v>0</v>
      </c>
      <c r="AK101" s="37">
        <v>0</v>
      </c>
      <c r="AL101" s="37">
        <v>0</v>
      </c>
      <c r="AM101" s="37">
        <v>0</v>
      </c>
      <c r="AN101" s="37">
        <v>0</v>
      </c>
      <c r="AO101" s="37">
        <v>0</v>
      </c>
      <c r="AP101" s="37">
        <v>0</v>
      </c>
      <c r="AQ101" s="37">
        <v>0</v>
      </c>
      <c r="AR101" s="37">
        <v>0</v>
      </c>
      <c r="AS101" s="37">
        <v>0</v>
      </c>
      <c r="AT101" s="37">
        <v>0</v>
      </c>
      <c r="AU101" s="37">
        <v>0</v>
      </c>
      <c r="AV101" s="37">
        <v>0</v>
      </c>
      <c r="AW101" s="37">
        <v>0</v>
      </c>
      <c r="AX101" s="37">
        <v>0</v>
      </c>
      <c r="AY101" s="37">
        <v>0</v>
      </c>
      <c r="AZ101" s="37">
        <v>0</v>
      </c>
      <c r="BA101" s="37">
        <v>0</v>
      </c>
      <c r="BB101" s="37">
        <v>0</v>
      </c>
      <c r="BC101" s="37">
        <v>0</v>
      </c>
      <c r="BD101" s="37">
        <v>0</v>
      </c>
      <c r="BE101" s="37">
        <v>0</v>
      </c>
      <c r="BF101" s="37">
        <v>0</v>
      </c>
      <c r="BG101" s="37">
        <v>0</v>
      </c>
      <c r="BH101" s="37">
        <v>0</v>
      </c>
      <c r="BI101" s="37">
        <v>0</v>
      </c>
      <c r="BJ101" s="37">
        <v>0</v>
      </c>
    </row>
    <row r="102" spans="1:62" x14ac:dyDescent="0.2">
      <c r="A102" s="16"/>
      <c r="B102" s="18" t="s">
        <v>29</v>
      </c>
      <c r="C102" s="37">
        <v>0</v>
      </c>
      <c r="D102" s="37">
        <v>0</v>
      </c>
      <c r="E102" s="37">
        <v>0</v>
      </c>
      <c r="F102" s="37">
        <v>0</v>
      </c>
      <c r="G102" s="37">
        <v>0</v>
      </c>
      <c r="H102" s="37">
        <v>0</v>
      </c>
      <c r="I102" s="37">
        <v>0</v>
      </c>
      <c r="J102" s="37">
        <v>0</v>
      </c>
      <c r="K102" s="37">
        <v>0</v>
      </c>
      <c r="L102" s="37">
        <v>0</v>
      </c>
      <c r="M102" s="37">
        <v>0</v>
      </c>
      <c r="N102" s="37">
        <v>0</v>
      </c>
      <c r="O102" s="37">
        <v>0</v>
      </c>
      <c r="P102" s="37">
        <v>0</v>
      </c>
      <c r="Q102" s="37">
        <v>0</v>
      </c>
      <c r="R102" s="37">
        <v>0</v>
      </c>
      <c r="S102" s="37">
        <v>0</v>
      </c>
      <c r="T102" s="37">
        <v>0</v>
      </c>
      <c r="U102" s="37">
        <v>0</v>
      </c>
      <c r="V102" s="37">
        <v>0</v>
      </c>
      <c r="W102" s="37">
        <v>0</v>
      </c>
      <c r="X102" s="37">
        <v>0</v>
      </c>
      <c r="Y102" s="37">
        <v>0</v>
      </c>
      <c r="Z102" s="37">
        <v>0</v>
      </c>
      <c r="AA102" s="37">
        <v>0</v>
      </c>
      <c r="AB102" s="37">
        <v>0</v>
      </c>
      <c r="AC102" s="37">
        <v>0</v>
      </c>
      <c r="AD102" s="37">
        <v>0</v>
      </c>
      <c r="AE102" s="37">
        <v>0</v>
      </c>
      <c r="AF102" s="37">
        <v>0</v>
      </c>
      <c r="AG102" s="37">
        <v>0</v>
      </c>
      <c r="AH102" s="37">
        <v>0</v>
      </c>
      <c r="AI102" s="37">
        <v>0</v>
      </c>
      <c r="AJ102" s="37">
        <v>0</v>
      </c>
      <c r="AK102" s="37">
        <v>0</v>
      </c>
      <c r="AL102" s="37">
        <v>0</v>
      </c>
      <c r="AM102" s="37">
        <v>0</v>
      </c>
      <c r="AN102" s="37">
        <v>0</v>
      </c>
      <c r="AO102" s="37">
        <v>0</v>
      </c>
      <c r="AP102" s="37">
        <v>0</v>
      </c>
      <c r="AQ102" s="37">
        <v>0</v>
      </c>
      <c r="AR102" s="37">
        <v>0</v>
      </c>
      <c r="AS102" s="37">
        <v>0</v>
      </c>
      <c r="AT102" s="37">
        <v>0</v>
      </c>
      <c r="AU102" s="37">
        <v>0</v>
      </c>
      <c r="AV102" s="37">
        <v>0</v>
      </c>
      <c r="AW102" s="37">
        <v>0</v>
      </c>
      <c r="AX102" s="37">
        <v>0</v>
      </c>
      <c r="AY102" s="37">
        <v>0</v>
      </c>
      <c r="AZ102" s="37">
        <v>0</v>
      </c>
      <c r="BA102" s="37">
        <v>0</v>
      </c>
      <c r="BB102" s="37">
        <v>0</v>
      </c>
      <c r="BC102" s="37">
        <v>0</v>
      </c>
      <c r="BD102" s="37">
        <v>0</v>
      </c>
      <c r="BE102" s="37">
        <v>0</v>
      </c>
      <c r="BF102" s="37">
        <v>0</v>
      </c>
      <c r="BG102" s="37">
        <v>0</v>
      </c>
      <c r="BH102" s="37">
        <v>0</v>
      </c>
      <c r="BI102" s="37">
        <v>0</v>
      </c>
      <c r="BJ102" s="37">
        <v>0</v>
      </c>
    </row>
    <row r="103" spans="1:62" x14ac:dyDescent="0.2">
      <c r="A103" s="16"/>
      <c r="B103" s="18" t="s">
        <v>46</v>
      </c>
      <c r="C103" s="37">
        <v>0</v>
      </c>
      <c r="D103" s="37">
        <v>0</v>
      </c>
      <c r="E103" s="37">
        <v>0</v>
      </c>
      <c r="F103" s="37">
        <v>0</v>
      </c>
      <c r="G103" s="37">
        <v>0</v>
      </c>
      <c r="H103" s="37">
        <v>0</v>
      </c>
      <c r="I103" s="37">
        <v>0</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c r="Z103" s="37">
        <v>0</v>
      </c>
      <c r="AA103" s="37">
        <v>0</v>
      </c>
      <c r="AB103" s="37">
        <v>0</v>
      </c>
      <c r="AC103" s="37">
        <v>0</v>
      </c>
      <c r="AD103" s="37">
        <v>0</v>
      </c>
      <c r="AE103" s="37">
        <v>0</v>
      </c>
      <c r="AF103" s="37">
        <v>0</v>
      </c>
      <c r="AG103" s="37">
        <v>0</v>
      </c>
      <c r="AH103" s="37">
        <v>0</v>
      </c>
      <c r="AI103" s="37">
        <v>0</v>
      </c>
      <c r="AJ103" s="37">
        <v>0</v>
      </c>
      <c r="AK103" s="37">
        <v>0</v>
      </c>
      <c r="AL103" s="37">
        <v>0</v>
      </c>
      <c r="AM103" s="37">
        <v>0</v>
      </c>
      <c r="AN103" s="37">
        <v>0</v>
      </c>
      <c r="AO103" s="37">
        <v>0</v>
      </c>
      <c r="AP103" s="37">
        <v>0</v>
      </c>
      <c r="AQ103" s="37">
        <v>0</v>
      </c>
      <c r="AR103" s="37">
        <v>0</v>
      </c>
      <c r="AS103" s="37">
        <v>0</v>
      </c>
      <c r="AT103" s="37">
        <v>0</v>
      </c>
      <c r="AU103" s="37">
        <v>0</v>
      </c>
      <c r="AV103" s="37">
        <v>0</v>
      </c>
      <c r="AW103" s="37">
        <v>0</v>
      </c>
      <c r="AX103" s="37">
        <v>0</v>
      </c>
      <c r="AY103" s="37">
        <v>0</v>
      </c>
      <c r="AZ103" s="37">
        <v>0</v>
      </c>
      <c r="BA103" s="37">
        <v>0</v>
      </c>
      <c r="BB103" s="37">
        <v>0</v>
      </c>
      <c r="BC103" s="37">
        <v>0</v>
      </c>
      <c r="BD103" s="37">
        <v>0</v>
      </c>
      <c r="BE103" s="37">
        <v>0</v>
      </c>
      <c r="BF103" s="37">
        <v>0</v>
      </c>
      <c r="BG103" s="37">
        <v>0</v>
      </c>
      <c r="BH103" s="37">
        <v>0</v>
      </c>
      <c r="BI103" s="37">
        <v>0</v>
      </c>
      <c r="BJ103" s="37">
        <v>0</v>
      </c>
    </row>
    <row r="104" spans="1:62" x14ac:dyDescent="0.2">
      <c r="A104" s="16"/>
      <c r="B104" s="18" t="s">
        <v>47</v>
      </c>
      <c r="C104" s="37">
        <v>0</v>
      </c>
      <c r="D104" s="37">
        <v>0</v>
      </c>
      <c r="E104" s="37">
        <v>0</v>
      </c>
      <c r="F104" s="37">
        <v>0</v>
      </c>
      <c r="G104" s="37">
        <v>0</v>
      </c>
      <c r="H104" s="37">
        <v>0</v>
      </c>
      <c r="I104" s="37">
        <v>0</v>
      </c>
      <c r="J104" s="37">
        <v>0</v>
      </c>
      <c r="K104" s="37">
        <v>0</v>
      </c>
      <c r="L104" s="37">
        <v>0</v>
      </c>
      <c r="M104" s="37">
        <v>0</v>
      </c>
      <c r="N104" s="37">
        <v>0</v>
      </c>
      <c r="O104" s="37">
        <v>0</v>
      </c>
      <c r="P104" s="37">
        <v>0</v>
      </c>
      <c r="Q104" s="37">
        <v>0</v>
      </c>
      <c r="R104" s="37">
        <v>0</v>
      </c>
      <c r="S104" s="37">
        <v>0</v>
      </c>
      <c r="T104" s="37">
        <v>0</v>
      </c>
      <c r="U104" s="37">
        <v>0</v>
      </c>
      <c r="V104" s="37">
        <v>0</v>
      </c>
      <c r="W104" s="37">
        <v>0</v>
      </c>
      <c r="X104" s="37">
        <v>0</v>
      </c>
      <c r="Y104" s="37">
        <v>0</v>
      </c>
      <c r="Z104" s="37">
        <v>0</v>
      </c>
      <c r="AA104" s="37">
        <v>0</v>
      </c>
      <c r="AB104" s="37">
        <v>0</v>
      </c>
      <c r="AC104" s="37">
        <v>0</v>
      </c>
      <c r="AD104" s="37">
        <v>0</v>
      </c>
      <c r="AE104" s="37">
        <v>0</v>
      </c>
      <c r="AF104" s="37">
        <v>0</v>
      </c>
      <c r="AG104" s="37">
        <v>0</v>
      </c>
      <c r="AH104" s="37">
        <v>0</v>
      </c>
      <c r="AI104" s="37">
        <v>0</v>
      </c>
      <c r="AJ104" s="37">
        <v>0</v>
      </c>
      <c r="AK104" s="37">
        <v>0</v>
      </c>
      <c r="AL104" s="37">
        <v>0</v>
      </c>
      <c r="AM104" s="37">
        <v>0</v>
      </c>
      <c r="AN104" s="37">
        <v>0</v>
      </c>
      <c r="AO104" s="37">
        <v>0</v>
      </c>
      <c r="AP104" s="37">
        <v>0</v>
      </c>
      <c r="AQ104" s="37">
        <v>0</v>
      </c>
      <c r="AR104" s="37">
        <v>0</v>
      </c>
      <c r="AS104" s="37">
        <v>0</v>
      </c>
      <c r="AT104" s="37">
        <v>0</v>
      </c>
      <c r="AU104" s="37">
        <v>0</v>
      </c>
      <c r="AV104" s="37">
        <v>0</v>
      </c>
      <c r="AW104" s="37">
        <v>0</v>
      </c>
      <c r="AX104" s="37">
        <v>0</v>
      </c>
      <c r="AY104" s="37">
        <v>0</v>
      </c>
      <c r="AZ104" s="37">
        <v>0</v>
      </c>
      <c r="BA104" s="37">
        <v>0</v>
      </c>
      <c r="BB104" s="37">
        <v>0</v>
      </c>
      <c r="BC104" s="37">
        <v>0</v>
      </c>
      <c r="BD104" s="37">
        <v>0</v>
      </c>
      <c r="BE104" s="37">
        <v>0</v>
      </c>
      <c r="BF104" s="37">
        <v>0</v>
      </c>
      <c r="BG104" s="37">
        <v>0</v>
      </c>
      <c r="BH104" s="37">
        <v>0</v>
      </c>
      <c r="BI104" s="37">
        <v>0</v>
      </c>
      <c r="BJ104" s="37">
        <v>0</v>
      </c>
    </row>
    <row r="105" spans="1:62" x14ac:dyDescent="0.2">
      <c r="A105" s="16"/>
      <c r="B105" s="18" t="s">
        <v>48</v>
      </c>
      <c r="C105" s="37">
        <v>0</v>
      </c>
      <c r="D105" s="37">
        <v>0</v>
      </c>
      <c r="E105" s="37">
        <v>0</v>
      </c>
      <c r="F105" s="37">
        <v>0</v>
      </c>
      <c r="G105" s="37">
        <v>0</v>
      </c>
      <c r="H105" s="37">
        <v>0</v>
      </c>
      <c r="I105" s="37">
        <v>0</v>
      </c>
      <c r="J105" s="37">
        <v>0</v>
      </c>
      <c r="K105" s="37">
        <v>0</v>
      </c>
      <c r="L105" s="37">
        <v>0</v>
      </c>
      <c r="M105" s="37">
        <v>0</v>
      </c>
      <c r="N105" s="37">
        <v>0</v>
      </c>
      <c r="O105" s="37">
        <v>0</v>
      </c>
      <c r="P105" s="37">
        <v>0</v>
      </c>
      <c r="Q105" s="37">
        <v>0</v>
      </c>
      <c r="R105" s="37">
        <v>0</v>
      </c>
      <c r="S105" s="37">
        <v>0</v>
      </c>
      <c r="T105" s="37">
        <v>0</v>
      </c>
      <c r="U105" s="37">
        <v>0</v>
      </c>
      <c r="V105" s="37">
        <v>0</v>
      </c>
      <c r="W105" s="37">
        <v>0</v>
      </c>
      <c r="X105" s="37">
        <v>0</v>
      </c>
      <c r="Y105" s="37">
        <v>0</v>
      </c>
      <c r="Z105" s="37">
        <v>0</v>
      </c>
      <c r="AA105" s="37">
        <v>0</v>
      </c>
      <c r="AB105" s="37">
        <v>0</v>
      </c>
      <c r="AC105" s="37">
        <v>0</v>
      </c>
      <c r="AD105" s="37">
        <v>0</v>
      </c>
      <c r="AE105" s="37">
        <v>0</v>
      </c>
      <c r="AF105" s="37">
        <v>0</v>
      </c>
      <c r="AG105" s="37">
        <v>0</v>
      </c>
      <c r="AH105" s="37">
        <v>0</v>
      </c>
      <c r="AI105" s="37">
        <v>0</v>
      </c>
      <c r="AJ105" s="37">
        <v>0</v>
      </c>
      <c r="AK105" s="37">
        <v>0</v>
      </c>
      <c r="AL105" s="37">
        <v>0</v>
      </c>
      <c r="AM105" s="37">
        <v>0</v>
      </c>
      <c r="AN105" s="37">
        <v>0</v>
      </c>
      <c r="AO105" s="37">
        <v>0</v>
      </c>
      <c r="AP105" s="37">
        <v>0</v>
      </c>
      <c r="AQ105" s="37">
        <v>0</v>
      </c>
      <c r="AR105" s="37">
        <v>0</v>
      </c>
      <c r="AS105" s="37">
        <v>0</v>
      </c>
      <c r="AT105" s="37">
        <v>0</v>
      </c>
      <c r="AU105" s="37">
        <v>0</v>
      </c>
      <c r="AV105" s="37">
        <v>0</v>
      </c>
      <c r="AW105" s="37">
        <v>0</v>
      </c>
      <c r="AX105" s="37">
        <v>0</v>
      </c>
      <c r="AY105" s="37">
        <v>0</v>
      </c>
      <c r="AZ105" s="37">
        <v>0</v>
      </c>
      <c r="BA105" s="37">
        <v>0</v>
      </c>
      <c r="BB105" s="37">
        <v>0</v>
      </c>
      <c r="BC105" s="37">
        <v>0</v>
      </c>
      <c r="BD105" s="37">
        <v>0</v>
      </c>
      <c r="BE105" s="37">
        <v>0</v>
      </c>
      <c r="BF105" s="37">
        <v>0</v>
      </c>
      <c r="BG105" s="37">
        <v>0</v>
      </c>
      <c r="BH105" s="37">
        <v>0</v>
      </c>
      <c r="BI105" s="37">
        <v>0</v>
      </c>
      <c r="BJ105" s="37">
        <v>0</v>
      </c>
    </row>
    <row r="106" spans="1:62" x14ac:dyDescent="0.2">
      <c r="A106" s="16"/>
      <c r="B106" s="18" t="s">
        <v>49</v>
      </c>
      <c r="C106" s="37">
        <v>0</v>
      </c>
      <c r="D106" s="37">
        <v>0</v>
      </c>
      <c r="E106" s="37">
        <v>0</v>
      </c>
      <c r="F106" s="37">
        <v>0</v>
      </c>
      <c r="G106" s="37">
        <v>0</v>
      </c>
      <c r="H106" s="37">
        <v>0</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c r="Z106" s="37">
        <v>0</v>
      </c>
      <c r="AA106" s="37">
        <v>0</v>
      </c>
      <c r="AB106" s="37">
        <v>0</v>
      </c>
      <c r="AC106" s="37">
        <v>0</v>
      </c>
      <c r="AD106" s="37">
        <v>0</v>
      </c>
      <c r="AE106" s="37">
        <v>0</v>
      </c>
      <c r="AF106" s="37">
        <v>0</v>
      </c>
      <c r="AG106" s="37">
        <v>0</v>
      </c>
      <c r="AH106" s="37">
        <v>0</v>
      </c>
      <c r="AI106" s="37">
        <v>0</v>
      </c>
      <c r="AJ106" s="37">
        <v>0</v>
      </c>
      <c r="AK106" s="37">
        <v>0</v>
      </c>
      <c r="AL106" s="37">
        <v>0</v>
      </c>
      <c r="AM106" s="37">
        <v>0</v>
      </c>
      <c r="AN106" s="37">
        <v>0</v>
      </c>
      <c r="AO106" s="37">
        <v>0</v>
      </c>
      <c r="AP106" s="37">
        <v>0</v>
      </c>
      <c r="AQ106" s="37">
        <v>0</v>
      </c>
      <c r="AR106" s="37">
        <v>0</v>
      </c>
      <c r="AS106" s="37">
        <v>0</v>
      </c>
      <c r="AT106" s="37">
        <v>0</v>
      </c>
      <c r="AU106" s="37">
        <v>0</v>
      </c>
      <c r="AV106" s="37">
        <v>0</v>
      </c>
      <c r="AW106" s="37">
        <v>0</v>
      </c>
      <c r="AX106" s="37">
        <v>0</v>
      </c>
      <c r="AY106" s="37">
        <v>0</v>
      </c>
      <c r="AZ106" s="37">
        <v>0</v>
      </c>
      <c r="BA106" s="37">
        <v>0</v>
      </c>
      <c r="BB106" s="37">
        <v>0</v>
      </c>
      <c r="BC106" s="37">
        <v>0</v>
      </c>
      <c r="BD106" s="37">
        <v>0</v>
      </c>
      <c r="BE106" s="37">
        <v>0</v>
      </c>
      <c r="BF106" s="37">
        <v>0</v>
      </c>
      <c r="BG106" s="37">
        <v>0</v>
      </c>
      <c r="BH106" s="37">
        <v>0</v>
      </c>
      <c r="BI106" s="37">
        <v>0</v>
      </c>
      <c r="BJ106" s="37">
        <v>0</v>
      </c>
    </row>
    <row r="107" spans="1:62" x14ac:dyDescent="0.2">
      <c r="A107" s="16"/>
      <c r="B107" s="18" t="s">
        <v>50</v>
      </c>
      <c r="C107" s="37">
        <v>0</v>
      </c>
      <c r="D107" s="37">
        <v>0</v>
      </c>
      <c r="E107" s="37">
        <v>0</v>
      </c>
      <c r="F107" s="37">
        <v>0</v>
      </c>
      <c r="G107" s="37">
        <v>0</v>
      </c>
      <c r="H107" s="37">
        <v>0</v>
      </c>
      <c r="I107" s="37">
        <v>0</v>
      </c>
      <c r="J107" s="37">
        <v>0</v>
      </c>
      <c r="K107" s="37">
        <v>0</v>
      </c>
      <c r="L107" s="37">
        <v>0</v>
      </c>
      <c r="M107" s="37">
        <v>0</v>
      </c>
      <c r="N107" s="37">
        <v>0</v>
      </c>
      <c r="O107" s="37">
        <v>0</v>
      </c>
      <c r="P107" s="37">
        <v>0</v>
      </c>
      <c r="Q107" s="37">
        <v>0</v>
      </c>
      <c r="R107" s="37">
        <v>0</v>
      </c>
      <c r="S107" s="37">
        <v>0</v>
      </c>
      <c r="T107" s="37">
        <v>0</v>
      </c>
      <c r="U107" s="37">
        <v>0</v>
      </c>
      <c r="V107" s="37">
        <v>0</v>
      </c>
      <c r="W107" s="37">
        <v>0</v>
      </c>
      <c r="X107" s="37">
        <v>0</v>
      </c>
      <c r="Y107" s="37">
        <v>0</v>
      </c>
      <c r="Z107" s="37">
        <v>0</v>
      </c>
      <c r="AA107" s="37">
        <v>0</v>
      </c>
      <c r="AB107" s="37">
        <v>0</v>
      </c>
      <c r="AC107" s="37">
        <v>0</v>
      </c>
      <c r="AD107" s="37">
        <v>0</v>
      </c>
      <c r="AE107" s="37">
        <v>0</v>
      </c>
      <c r="AF107" s="37">
        <v>0</v>
      </c>
      <c r="AG107" s="37">
        <v>0</v>
      </c>
      <c r="AH107" s="37">
        <v>0</v>
      </c>
      <c r="AI107" s="37">
        <v>0</v>
      </c>
      <c r="AJ107" s="37">
        <v>0</v>
      </c>
      <c r="AK107" s="37">
        <v>0</v>
      </c>
      <c r="AL107" s="37">
        <v>0</v>
      </c>
      <c r="AM107" s="37">
        <v>0</v>
      </c>
      <c r="AN107" s="37">
        <v>0</v>
      </c>
      <c r="AO107" s="37">
        <v>0</v>
      </c>
      <c r="AP107" s="37">
        <v>0</v>
      </c>
      <c r="AQ107" s="37">
        <v>0</v>
      </c>
      <c r="AR107" s="37">
        <v>0</v>
      </c>
      <c r="AS107" s="37">
        <v>0</v>
      </c>
      <c r="AT107" s="37">
        <v>0</v>
      </c>
      <c r="AU107" s="37">
        <v>0</v>
      </c>
      <c r="AV107" s="37">
        <v>0</v>
      </c>
      <c r="AW107" s="37">
        <v>0</v>
      </c>
      <c r="AX107" s="37">
        <v>0</v>
      </c>
      <c r="AY107" s="37">
        <v>0</v>
      </c>
      <c r="AZ107" s="37">
        <v>0</v>
      </c>
      <c r="BA107" s="37">
        <v>0</v>
      </c>
      <c r="BB107" s="37">
        <v>0</v>
      </c>
      <c r="BC107" s="37">
        <v>0</v>
      </c>
      <c r="BD107" s="37">
        <v>0</v>
      </c>
      <c r="BE107" s="37">
        <v>0</v>
      </c>
      <c r="BF107" s="37">
        <v>0</v>
      </c>
      <c r="BG107" s="37">
        <v>0</v>
      </c>
      <c r="BH107" s="37">
        <v>0</v>
      </c>
      <c r="BI107" s="37">
        <v>0</v>
      </c>
      <c r="BJ107" s="37">
        <v>0</v>
      </c>
    </row>
    <row r="108" spans="1:62" x14ac:dyDescent="0.2">
      <c r="A108" s="16"/>
      <c r="B108" s="18" t="s">
        <v>51</v>
      </c>
      <c r="C108" s="37">
        <v>0</v>
      </c>
      <c r="D108" s="37">
        <v>0</v>
      </c>
      <c r="E108" s="37">
        <v>0</v>
      </c>
      <c r="F108" s="37">
        <v>0</v>
      </c>
      <c r="G108" s="37">
        <v>0</v>
      </c>
      <c r="H108" s="37">
        <v>0</v>
      </c>
      <c r="I108" s="37">
        <v>0</v>
      </c>
      <c r="J108" s="37">
        <v>0</v>
      </c>
      <c r="K108" s="37">
        <v>0</v>
      </c>
      <c r="L108" s="37">
        <v>0</v>
      </c>
      <c r="M108" s="37">
        <v>0</v>
      </c>
      <c r="N108" s="37">
        <v>0</v>
      </c>
      <c r="O108" s="37">
        <v>0</v>
      </c>
      <c r="P108" s="37">
        <v>0</v>
      </c>
      <c r="Q108" s="37">
        <v>0</v>
      </c>
      <c r="R108" s="37">
        <v>0</v>
      </c>
      <c r="S108" s="37">
        <v>0</v>
      </c>
      <c r="T108" s="37">
        <v>0</v>
      </c>
      <c r="U108" s="37">
        <v>0</v>
      </c>
      <c r="V108" s="37">
        <v>0</v>
      </c>
      <c r="W108" s="37">
        <v>0</v>
      </c>
      <c r="X108" s="37">
        <v>0</v>
      </c>
      <c r="Y108" s="37">
        <v>0</v>
      </c>
      <c r="Z108" s="37">
        <v>0</v>
      </c>
      <c r="AA108" s="37">
        <v>0</v>
      </c>
      <c r="AB108" s="37">
        <v>0</v>
      </c>
      <c r="AC108" s="37">
        <v>0</v>
      </c>
      <c r="AD108" s="37">
        <v>0</v>
      </c>
      <c r="AE108" s="37">
        <v>0</v>
      </c>
      <c r="AF108" s="37">
        <v>0</v>
      </c>
      <c r="AG108" s="37">
        <v>0</v>
      </c>
      <c r="AH108" s="37">
        <v>0</v>
      </c>
      <c r="AI108" s="37">
        <v>0</v>
      </c>
      <c r="AJ108" s="37">
        <v>0</v>
      </c>
      <c r="AK108" s="37">
        <v>0</v>
      </c>
      <c r="AL108" s="37">
        <v>0</v>
      </c>
      <c r="AM108" s="37">
        <v>0</v>
      </c>
      <c r="AN108" s="37">
        <v>0</v>
      </c>
      <c r="AO108" s="37">
        <v>0</v>
      </c>
      <c r="AP108" s="37">
        <v>0</v>
      </c>
      <c r="AQ108" s="37">
        <v>0</v>
      </c>
      <c r="AR108" s="37">
        <v>0</v>
      </c>
      <c r="AS108" s="37">
        <v>0</v>
      </c>
      <c r="AT108" s="37">
        <v>0</v>
      </c>
      <c r="AU108" s="37">
        <v>0</v>
      </c>
      <c r="AV108" s="37">
        <v>0</v>
      </c>
      <c r="AW108" s="37">
        <v>0</v>
      </c>
      <c r="AX108" s="37">
        <v>0</v>
      </c>
      <c r="AY108" s="37">
        <v>0</v>
      </c>
      <c r="AZ108" s="37">
        <v>0</v>
      </c>
      <c r="BA108" s="37">
        <v>0</v>
      </c>
      <c r="BB108" s="37">
        <v>0</v>
      </c>
      <c r="BC108" s="37">
        <v>0</v>
      </c>
      <c r="BD108" s="37">
        <v>0</v>
      </c>
      <c r="BE108" s="37">
        <v>0</v>
      </c>
      <c r="BF108" s="37">
        <v>0</v>
      </c>
      <c r="BG108" s="37">
        <v>0</v>
      </c>
      <c r="BH108" s="37">
        <v>0</v>
      </c>
      <c r="BI108" s="37">
        <v>0</v>
      </c>
      <c r="BJ108" s="37">
        <v>0</v>
      </c>
    </row>
    <row r="109" spans="1:62" x14ac:dyDescent="0.2">
      <c r="A109" s="16"/>
      <c r="B109" s="18" t="s">
        <v>52</v>
      </c>
      <c r="C109" s="37">
        <v>0</v>
      </c>
      <c r="D109" s="37">
        <v>0</v>
      </c>
      <c r="E109" s="37">
        <v>0</v>
      </c>
      <c r="F109" s="37">
        <v>0</v>
      </c>
      <c r="G109" s="37">
        <v>0</v>
      </c>
      <c r="H109" s="37">
        <v>0</v>
      </c>
      <c r="I109" s="37">
        <v>0</v>
      </c>
      <c r="J109" s="37">
        <v>0</v>
      </c>
      <c r="K109" s="37">
        <v>0</v>
      </c>
      <c r="L109" s="37">
        <v>0</v>
      </c>
      <c r="M109" s="37">
        <v>0</v>
      </c>
      <c r="N109" s="37">
        <v>0</v>
      </c>
      <c r="O109" s="37">
        <v>0</v>
      </c>
      <c r="P109" s="37">
        <v>0</v>
      </c>
      <c r="Q109" s="37">
        <v>0</v>
      </c>
      <c r="R109" s="37">
        <v>0</v>
      </c>
      <c r="S109" s="37">
        <v>0</v>
      </c>
      <c r="T109" s="37">
        <v>0</v>
      </c>
      <c r="U109" s="37">
        <v>0</v>
      </c>
      <c r="V109" s="37">
        <v>0</v>
      </c>
      <c r="W109" s="37">
        <v>0</v>
      </c>
      <c r="X109" s="37">
        <v>0</v>
      </c>
      <c r="Y109" s="37">
        <v>0</v>
      </c>
      <c r="Z109" s="37">
        <v>0</v>
      </c>
      <c r="AA109" s="37">
        <v>0</v>
      </c>
      <c r="AB109" s="37">
        <v>0</v>
      </c>
      <c r="AC109" s="37">
        <v>0</v>
      </c>
      <c r="AD109" s="37">
        <v>0</v>
      </c>
      <c r="AE109" s="37">
        <v>0</v>
      </c>
      <c r="AF109" s="37">
        <v>0</v>
      </c>
      <c r="AG109" s="37">
        <v>0</v>
      </c>
      <c r="AH109" s="37">
        <v>0</v>
      </c>
      <c r="AI109" s="37">
        <v>0</v>
      </c>
      <c r="AJ109" s="37">
        <v>0</v>
      </c>
      <c r="AK109" s="37">
        <v>0</v>
      </c>
      <c r="AL109" s="37">
        <v>0</v>
      </c>
      <c r="AM109" s="37">
        <v>0</v>
      </c>
      <c r="AN109" s="37">
        <v>0</v>
      </c>
      <c r="AO109" s="37">
        <v>0</v>
      </c>
      <c r="AP109" s="37">
        <v>0</v>
      </c>
      <c r="AQ109" s="37">
        <v>0</v>
      </c>
      <c r="AR109" s="37">
        <v>0</v>
      </c>
      <c r="AS109" s="37">
        <v>0</v>
      </c>
      <c r="AT109" s="37">
        <v>0</v>
      </c>
      <c r="AU109" s="37">
        <v>0</v>
      </c>
      <c r="AV109" s="37">
        <v>0</v>
      </c>
      <c r="AW109" s="37">
        <v>0</v>
      </c>
      <c r="AX109" s="37">
        <v>0</v>
      </c>
      <c r="AY109" s="37">
        <v>0</v>
      </c>
      <c r="AZ109" s="37">
        <v>0</v>
      </c>
      <c r="BA109" s="37">
        <v>0</v>
      </c>
      <c r="BB109" s="37">
        <v>0</v>
      </c>
      <c r="BC109" s="37">
        <v>0</v>
      </c>
      <c r="BD109" s="37">
        <v>0</v>
      </c>
      <c r="BE109" s="37">
        <v>0</v>
      </c>
      <c r="BF109" s="37">
        <v>0</v>
      </c>
      <c r="BG109" s="37">
        <v>0</v>
      </c>
      <c r="BH109" s="37">
        <v>0</v>
      </c>
      <c r="BI109" s="37">
        <v>0</v>
      </c>
      <c r="BJ109" s="37">
        <v>0</v>
      </c>
    </row>
    <row r="110" spans="1:62" x14ac:dyDescent="0.2">
      <c r="A110" s="16"/>
      <c r="B110" s="18" t="s">
        <v>53</v>
      </c>
      <c r="C110" s="37">
        <v>0</v>
      </c>
      <c r="D110" s="37">
        <v>0</v>
      </c>
      <c r="E110" s="37">
        <v>0</v>
      </c>
      <c r="F110" s="37">
        <v>0</v>
      </c>
      <c r="G110" s="37">
        <v>0</v>
      </c>
      <c r="H110" s="37">
        <v>0</v>
      </c>
      <c r="I110" s="37">
        <v>0</v>
      </c>
      <c r="J110" s="37">
        <v>0</v>
      </c>
      <c r="K110" s="37">
        <v>0</v>
      </c>
      <c r="L110" s="37">
        <v>0</v>
      </c>
      <c r="M110" s="37">
        <v>0</v>
      </c>
      <c r="N110" s="37">
        <v>0</v>
      </c>
      <c r="O110" s="37">
        <v>0</v>
      </c>
      <c r="P110" s="37">
        <v>0</v>
      </c>
      <c r="Q110" s="37">
        <v>0</v>
      </c>
      <c r="R110" s="37">
        <v>0</v>
      </c>
      <c r="S110" s="37">
        <v>0</v>
      </c>
      <c r="T110" s="37">
        <v>0</v>
      </c>
      <c r="U110" s="37">
        <v>0</v>
      </c>
      <c r="V110" s="37">
        <v>0</v>
      </c>
      <c r="W110" s="37">
        <v>0</v>
      </c>
      <c r="X110" s="37">
        <v>0</v>
      </c>
      <c r="Y110" s="37">
        <v>0</v>
      </c>
      <c r="Z110" s="37">
        <v>0</v>
      </c>
      <c r="AA110" s="37">
        <v>0</v>
      </c>
      <c r="AB110" s="37">
        <v>0</v>
      </c>
      <c r="AC110" s="37">
        <v>0</v>
      </c>
      <c r="AD110" s="37">
        <v>0</v>
      </c>
      <c r="AE110" s="37">
        <v>0</v>
      </c>
      <c r="AF110" s="37">
        <v>0</v>
      </c>
      <c r="AG110" s="37">
        <v>0</v>
      </c>
      <c r="AH110" s="37">
        <v>0</v>
      </c>
      <c r="AI110" s="37">
        <v>0</v>
      </c>
      <c r="AJ110" s="37">
        <v>0</v>
      </c>
      <c r="AK110" s="37">
        <v>0</v>
      </c>
      <c r="AL110" s="37">
        <v>0</v>
      </c>
      <c r="AM110" s="37">
        <v>0</v>
      </c>
      <c r="AN110" s="37">
        <v>0</v>
      </c>
      <c r="AO110" s="37">
        <v>0</v>
      </c>
      <c r="AP110" s="37">
        <v>0</v>
      </c>
      <c r="AQ110" s="37">
        <v>0</v>
      </c>
      <c r="AR110" s="37">
        <v>0</v>
      </c>
      <c r="AS110" s="37">
        <v>0</v>
      </c>
      <c r="AT110" s="37">
        <v>0</v>
      </c>
      <c r="AU110" s="37">
        <v>0</v>
      </c>
      <c r="AV110" s="37">
        <v>0</v>
      </c>
      <c r="AW110" s="37">
        <v>0</v>
      </c>
      <c r="AX110" s="37">
        <v>0</v>
      </c>
      <c r="AY110" s="37">
        <v>0</v>
      </c>
      <c r="AZ110" s="37">
        <v>0</v>
      </c>
      <c r="BA110" s="37">
        <v>0</v>
      </c>
      <c r="BB110" s="37">
        <v>0</v>
      </c>
      <c r="BC110" s="37">
        <v>0</v>
      </c>
      <c r="BD110" s="37">
        <v>0</v>
      </c>
      <c r="BE110" s="37">
        <v>0</v>
      </c>
      <c r="BF110" s="37">
        <v>0</v>
      </c>
      <c r="BG110" s="37">
        <v>0</v>
      </c>
      <c r="BH110" s="37">
        <v>0</v>
      </c>
      <c r="BI110" s="37">
        <v>0</v>
      </c>
      <c r="BJ110" s="37">
        <v>0</v>
      </c>
    </row>
    <row r="111" spans="1:62" x14ac:dyDescent="0.2">
      <c r="A111" s="16"/>
      <c r="B111" s="18" t="s">
        <v>54</v>
      </c>
      <c r="C111" s="37">
        <v>0</v>
      </c>
      <c r="D111" s="37">
        <v>0</v>
      </c>
      <c r="E111" s="37">
        <v>0</v>
      </c>
      <c r="F111" s="37">
        <v>0</v>
      </c>
      <c r="G111" s="37">
        <v>0</v>
      </c>
      <c r="H111" s="37">
        <v>0</v>
      </c>
      <c r="I111" s="37">
        <v>0</v>
      </c>
      <c r="J111" s="37">
        <v>0</v>
      </c>
      <c r="K111" s="37">
        <v>0</v>
      </c>
      <c r="L111" s="37">
        <v>0</v>
      </c>
      <c r="M111" s="37">
        <v>0</v>
      </c>
      <c r="N111" s="37">
        <v>0</v>
      </c>
      <c r="O111" s="37">
        <v>0</v>
      </c>
      <c r="P111" s="37">
        <v>0</v>
      </c>
      <c r="Q111" s="37">
        <v>0</v>
      </c>
      <c r="R111" s="37">
        <v>0</v>
      </c>
      <c r="S111" s="37">
        <v>0</v>
      </c>
      <c r="T111" s="37">
        <v>0</v>
      </c>
      <c r="U111" s="37">
        <v>0</v>
      </c>
      <c r="V111" s="37">
        <v>0</v>
      </c>
      <c r="W111" s="37">
        <v>0</v>
      </c>
      <c r="X111" s="37">
        <v>0</v>
      </c>
      <c r="Y111" s="37">
        <v>0</v>
      </c>
      <c r="Z111" s="37">
        <v>0</v>
      </c>
      <c r="AA111" s="37">
        <v>0</v>
      </c>
      <c r="AB111" s="37">
        <v>0</v>
      </c>
      <c r="AC111" s="37">
        <v>0</v>
      </c>
      <c r="AD111" s="37">
        <v>0</v>
      </c>
      <c r="AE111" s="37">
        <v>0</v>
      </c>
      <c r="AF111" s="37">
        <v>0</v>
      </c>
      <c r="AG111" s="37">
        <v>0</v>
      </c>
      <c r="AH111" s="37">
        <v>0</v>
      </c>
      <c r="AI111" s="37">
        <v>0</v>
      </c>
      <c r="AJ111" s="37">
        <v>0</v>
      </c>
      <c r="AK111" s="37">
        <v>0</v>
      </c>
      <c r="AL111" s="37">
        <v>0</v>
      </c>
      <c r="AM111" s="37">
        <v>0</v>
      </c>
      <c r="AN111" s="37">
        <v>0</v>
      </c>
      <c r="AO111" s="37">
        <v>0</v>
      </c>
      <c r="AP111" s="37">
        <v>0</v>
      </c>
      <c r="AQ111" s="37">
        <v>0</v>
      </c>
      <c r="AR111" s="37">
        <v>0</v>
      </c>
      <c r="AS111" s="37">
        <v>0</v>
      </c>
      <c r="AT111" s="37">
        <v>0</v>
      </c>
      <c r="AU111" s="37">
        <v>0</v>
      </c>
      <c r="AV111" s="37">
        <v>0</v>
      </c>
      <c r="AW111" s="37">
        <v>0</v>
      </c>
      <c r="AX111" s="37">
        <v>0</v>
      </c>
      <c r="AY111" s="37">
        <v>0</v>
      </c>
      <c r="AZ111" s="37">
        <v>0</v>
      </c>
      <c r="BA111" s="37">
        <v>0</v>
      </c>
      <c r="BB111" s="37">
        <v>0</v>
      </c>
      <c r="BC111" s="37">
        <v>0</v>
      </c>
      <c r="BD111" s="37">
        <v>0</v>
      </c>
      <c r="BE111" s="37">
        <v>0</v>
      </c>
      <c r="BF111" s="37">
        <v>0</v>
      </c>
      <c r="BG111" s="37">
        <v>0</v>
      </c>
      <c r="BH111" s="37">
        <v>0</v>
      </c>
      <c r="BI111" s="37">
        <v>0</v>
      </c>
      <c r="BJ111" s="37">
        <v>0</v>
      </c>
    </row>
    <row r="112" spans="1:62" x14ac:dyDescent="0.2">
      <c r="A112" s="16"/>
      <c r="B112" s="18" t="s">
        <v>55</v>
      </c>
      <c r="C112" s="37">
        <v>0</v>
      </c>
      <c r="D112" s="37">
        <v>0</v>
      </c>
      <c r="E112" s="37">
        <v>0</v>
      </c>
      <c r="F112" s="37">
        <v>0</v>
      </c>
      <c r="G112" s="37">
        <v>0</v>
      </c>
      <c r="H112" s="37">
        <v>0</v>
      </c>
      <c r="I112" s="37">
        <v>0</v>
      </c>
      <c r="J112" s="37">
        <v>0</v>
      </c>
      <c r="K112" s="37">
        <v>0</v>
      </c>
      <c r="L112" s="37">
        <v>0</v>
      </c>
      <c r="M112" s="37">
        <v>0</v>
      </c>
      <c r="N112" s="37">
        <v>0</v>
      </c>
      <c r="O112" s="37">
        <v>0</v>
      </c>
      <c r="P112" s="37">
        <v>0</v>
      </c>
      <c r="Q112" s="37">
        <v>0</v>
      </c>
      <c r="R112" s="37">
        <v>0</v>
      </c>
      <c r="S112" s="37">
        <v>0</v>
      </c>
      <c r="T112" s="37">
        <v>0</v>
      </c>
      <c r="U112" s="37">
        <v>0</v>
      </c>
      <c r="V112" s="37">
        <v>0</v>
      </c>
      <c r="W112" s="37">
        <v>0</v>
      </c>
      <c r="X112" s="37">
        <v>0</v>
      </c>
      <c r="Y112" s="37">
        <v>0</v>
      </c>
      <c r="Z112" s="37">
        <v>0</v>
      </c>
      <c r="AA112" s="37">
        <v>0</v>
      </c>
      <c r="AB112" s="37">
        <v>0</v>
      </c>
      <c r="AC112" s="37">
        <v>0</v>
      </c>
      <c r="AD112" s="37">
        <v>0</v>
      </c>
      <c r="AE112" s="37">
        <v>0</v>
      </c>
      <c r="AF112" s="37">
        <v>0</v>
      </c>
      <c r="AG112" s="37">
        <v>0</v>
      </c>
      <c r="AH112" s="37">
        <v>0</v>
      </c>
      <c r="AI112" s="37">
        <v>0</v>
      </c>
      <c r="AJ112" s="37">
        <v>0</v>
      </c>
      <c r="AK112" s="37">
        <v>0</v>
      </c>
      <c r="AL112" s="37">
        <v>0</v>
      </c>
      <c r="AM112" s="37">
        <v>0</v>
      </c>
      <c r="AN112" s="37">
        <v>0</v>
      </c>
      <c r="AO112" s="37">
        <v>0</v>
      </c>
      <c r="AP112" s="37">
        <v>0</v>
      </c>
      <c r="AQ112" s="37">
        <v>0</v>
      </c>
      <c r="AR112" s="37">
        <v>0</v>
      </c>
      <c r="AS112" s="37">
        <v>0</v>
      </c>
      <c r="AT112" s="37">
        <v>0</v>
      </c>
      <c r="AU112" s="37">
        <v>0</v>
      </c>
      <c r="AV112" s="37">
        <v>0</v>
      </c>
      <c r="AW112" s="37">
        <v>0</v>
      </c>
      <c r="AX112" s="37">
        <v>0</v>
      </c>
      <c r="AY112" s="37">
        <v>0</v>
      </c>
      <c r="AZ112" s="37">
        <v>0</v>
      </c>
      <c r="BA112" s="37">
        <v>0</v>
      </c>
      <c r="BB112" s="37">
        <v>0</v>
      </c>
      <c r="BC112" s="37">
        <v>0</v>
      </c>
      <c r="BD112" s="37">
        <v>0</v>
      </c>
      <c r="BE112" s="37">
        <v>0</v>
      </c>
      <c r="BF112" s="37">
        <v>0</v>
      </c>
      <c r="BG112" s="37">
        <v>0</v>
      </c>
      <c r="BH112" s="37">
        <v>0</v>
      </c>
      <c r="BI112" s="37">
        <v>0</v>
      </c>
      <c r="BJ112" s="37">
        <v>0</v>
      </c>
    </row>
    <row r="113" spans="1:65" x14ac:dyDescent="0.2">
      <c r="A113" s="16"/>
      <c r="B113" s="18" t="s">
        <v>56</v>
      </c>
      <c r="C113" s="37">
        <v>0</v>
      </c>
      <c r="D113" s="37">
        <v>0</v>
      </c>
      <c r="E113" s="37">
        <v>0</v>
      </c>
      <c r="F113" s="37">
        <v>0</v>
      </c>
      <c r="G113" s="37">
        <v>0</v>
      </c>
      <c r="H113" s="37">
        <v>0</v>
      </c>
      <c r="I113" s="37">
        <v>0</v>
      </c>
      <c r="J113" s="37">
        <v>0</v>
      </c>
      <c r="K113" s="37">
        <v>0</v>
      </c>
      <c r="L113" s="37">
        <v>0</v>
      </c>
      <c r="M113" s="37">
        <v>0</v>
      </c>
      <c r="N113" s="37">
        <v>0</v>
      </c>
      <c r="O113" s="37">
        <v>0</v>
      </c>
      <c r="P113" s="37">
        <v>0</v>
      </c>
      <c r="Q113" s="37">
        <v>0</v>
      </c>
      <c r="R113" s="37">
        <v>0</v>
      </c>
      <c r="S113" s="37">
        <v>0</v>
      </c>
      <c r="T113" s="37">
        <v>0</v>
      </c>
      <c r="U113" s="37">
        <v>0</v>
      </c>
      <c r="V113" s="37">
        <v>0</v>
      </c>
      <c r="W113" s="37">
        <v>0</v>
      </c>
      <c r="X113" s="37">
        <v>0</v>
      </c>
      <c r="Y113" s="37">
        <v>0</v>
      </c>
      <c r="Z113" s="37">
        <v>0</v>
      </c>
      <c r="AA113" s="37">
        <v>0</v>
      </c>
      <c r="AB113" s="37">
        <v>0</v>
      </c>
      <c r="AC113" s="37">
        <v>0</v>
      </c>
      <c r="AD113" s="37">
        <v>0</v>
      </c>
      <c r="AE113" s="37">
        <v>0</v>
      </c>
      <c r="AF113" s="37">
        <v>0</v>
      </c>
      <c r="AG113" s="37">
        <v>0</v>
      </c>
      <c r="AH113" s="37">
        <v>0</v>
      </c>
      <c r="AI113" s="37">
        <v>0</v>
      </c>
      <c r="AJ113" s="37">
        <v>0</v>
      </c>
      <c r="AK113" s="37">
        <v>0</v>
      </c>
      <c r="AL113" s="37">
        <v>0</v>
      </c>
      <c r="AM113" s="37">
        <v>0</v>
      </c>
      <c r="AN113" s="37">
        <v>0</v>
      </c>
      <c r="AO113" s="37">
        <v>0</v>
      </c>
      <c r="AP113" s="37">
        <v>0</v>
      </c>
      <c r="AQ113" s="37">
        <v>0</v>
      </c>
      <c r="AR113" s="37">
        <v>0</v>
      </c>
      <c r="AS113" s="37">
        <v>0</v>
      </c>
      <c r="AT113" s="37">
        <v>0</v>
      </c>
      <c r="AU113" s="37">
        <v>0</v>
      </c>
      <c r="AV113" s="37">
        <v>0</v>
      </c>
      <c r="AW113" s="37">
        <v>0</v>
      </c>
      <c r="AX113" s="37">
        <v>0</v>
      </c>
      <c r="AY113" s="37">
        <v>0</v>
      </c>
      <c r="AZ113" s="37">
        <v>0</v>
      </c>
      <c r="BA113" s="37">
        <v>0</v>
      </c>
      <c r="BB113" s="37">
        <v>0</v>
      </c>
      <c r="BC113" s="37">
        <v>0</v>
      </c>
      <c r="BD113" s="37">
        <v>0</v>
      </c>
      <c r="BE113" s="37">
        <v>0</v>
      </c>
      <c r="BF113" s="37">
        <v>0</v>
      </c>
      <c r="BG113" s="37">
        <v>0</v>
      </c>
      <c r="BH113" s="37">
        <v>0</v>
      </c>
      <c r="BI113" s="37">
        <v>0</v>
      </c>
      <c r="BJ113" s="37">
        <v>0</v>
      </c>
    </row>
    <row r="114" spans="1:65" x14ac:dyDescent="0.2">
      <c r="A114" s="16"/>
      <c r="B114" s="18" t="s">
        <v>57</v>
      </c>
      <c r="C114" s="37">
        <v>0</v>
      </c>
      <c r="D114" s="37">
        <v>0</v>
      </c>
      <c r="E114" s="37">
        <v>0</v>
      </c>
      <c r="F114" s="37">
        <v>0</v>
      </c>
      <c r="G114" s="37">
        <v>0</v>
      </c>
      <c r="H114" s="37">
        <v>0</v>
      </c>
      <c r="I114" s="37">
        <v>0</v>
      </c>
      <c r="J114" s="37">
        <v>0</v>
      </c>
      <c r="K114" s="37">
        <v>0</v>
      </c>
      <c r="L114" s="37">
        <v>0</v>
      </c>
      <c r="M114" s="37">
        <v>0</v>
      </c>
      <c r="N114" s="37">
        <v>0</v>
      </c>
      <c r="O114" s="37">
        <v>0</v>
      </c>
      <c r="P114" s="37">
        <v>0</v>
      </c>
      <c r="Q114" s="37">
        <v>0</v>
      </c>
      <c r="R114" s="37">
        <v>0</v>
      </c>
      <c r="S114" s="37">
        <v>0</v>
      </c>
      <c r="T114" s="37">
        <v>0</v>
      </c>
      <c r="U114" s="37">
        <v>0</v>
      </c>
      <c r="V114" s="37">
        <v>0</v>
      </c>
      <c r="W114" s="37">
        <v>0</v>
      </c>
      <c r="X114" s="37">
        <v>0</v>
      </c>
      <c r="Y114" s="37">
        <v>0</v>
      </c>
      <c r="Z114" s="37">
        <v>0</v>
      </c>
      <c r="AA114" s="37">
        <v>0</v>
      </c>
      <c r="AB114" s="37">
        <v>0</v>
      </c>
      <c r="AC114" s="37">
        <v>0</v>
      </c>
      <c r="AD114" s="37">
        <v>0</v>
      </c>
      <c r="AE114" s="37">
        <v>0</v>
      </c>
      <c r="AF114" s="37">
        <v>0</v>
      </c>
      <c r="AG114" s="37">
        <v>0</v>
      </c>
      <c r="AH114" s="37">
        <v>0</v>
      </c>
      <c r="AI114" s="37">
        <v>0</v>
      </c>
      <c r="AJ114" s="37">
        <v>0</v>
      </c>
      <c r="AK114" s="37">
        <v>0</v>
      </c>
      <c r="AL114" s="37">
        <v>0</v>
      </c>
      <c r="AM114" s="37">
        <v>0</v>
      </c>
      <c r="AN114" s="37">
        <v>0</v>
      </c>
      <c r="AO114" s="37">
        <v>0</v>
      </c>
      <c r="AP114" s="37">
        <v>0</v>
      </c>
      <c r="AQ114" s="37">
        <v>0</v>
      </c>
      <c r="AR114" s="37">
        <v>0</v>
      </c>
      <c r="AS114" s="37">
        <v>0</v>
      </c>
      <c r="AT114" s="37">
        <v>0</v>
      </c>
      <c r="AU114" s="37">
        <v>0</v>
      </c>
      <c r="AV114" s="37">
        <v>0</v>
      </c>
      <c r="AW114" s="37">
        <v>0</v>
      </c>
      <c r="AX114" s="37">
        <v>0</v>
      </c>
      <c r="AY114" s="37">
        <v>0</v>
      </c>
      <c r="AZ114" s="37">
        <v>0</v>
      </c>
      <c r="BA114" s="37">
        <v>0</v>
      </c>
      <c r="BB114" s="37">
        <v>0</v>
      </c>
      <c r="BC114" s="37">
        <v>0</v>
      </c>
      <c r="BD114" s="37">
        <v>0</v>
      </c>
      <c r="BE114" s="37">
        <v>0</v>
      </c>
      <c r="BF114" s="37">
        <v>0</v>
      </c>
      <c r="BG114" s="37">
        <v>0</v>
      </c>
      <c r="BH114" s="37">
        <v>0</v>
      </c>
      <c r="BI114" s="37">
        <v>0</v>
      </c>
      <c r="BJ114" s="37">
        <v>0</v>
      </c>
    </row>
    <row r="115" spans="1:65" x14ac:dyDescent="0.2">
      <c r="A115" s="16"/>
      <c r="B115" s="18" t="s">
        <v>58</v>
      </c>
      <c r="C115" s="37">
        <v>0</v>
      </c>
      <c r="D115" s="37">
        <v>0</v>
      </c>
      <c r="E115" s="37">
        <v>0</v>
      </c>
      <c r="F115" s="37">
        <v>0</v>
      </c>
      <c r="G115" s="37">
        <v>0</v>
      </c>
      <c r="H115" s="37">
        <v>0</v>
      </c>
      <c r="I115" s="37">
        <v>0</v>
      </c>
      <c r="J115" s="37">
        <v>0</v>
      </c>
      <c r="K115" s="37">
        <v>0</v>
      </c>
      <c r="L115" s="37">
        <v>0</v>
      </c>
      <c r="M115" s="37">
        <v>0</v>
      </c>
      <c r="N115" s="37">
        <v>0</v>
      </c>
      <c r="O115" s="37">
        <v>0</v>
      </c>
      <c r="P115" s="37">
        <v>0</v>
      </c>
      <c r="Q115" s="37">
        <v>0</v>
      </c>
      <c r="R115" s="37">
        <v>0</v>
      </c>
      <c r="S115" s="37">
        <v>0</v>
      </c>
      <c r="T115" s="37">
        <v>0</v>
      </c>
      <c r="U115" s="37">
        <v>0</v>
      </c>
      <c r="V115" s="37">
        <v>0</v>
      </c>
      <c r="W115" s="37">
        <v>0</v>
      </c>
      <c r="X115" s="37">
        <v>0</v>
      </c>
      <c r="Y115" s="37">
        <v>0</v>
      </c>
      <c r="Z115" s="37">
        <v>0</v>
      </c>
      <c r="AA115" s="37">
        <v>0</v>
      </c>
      <c r="AB115" s="37">
        <v>0</v>
      </c>
      <c r="AC115" s="37">
        <v>0</v>
      </c>
      <c r="AD115" s="37">
        <v>0</v>
      </c>
      <c r="AE115" s="37">
        <v>0</v>
      </c>
      <c r="AF115" s="37">
        <v>0</v>
      </c>
      <c r="AG115" s="37">
        <v>0</v>
      </c>
      <c r="AH115" s="37">
        <v>0</v>
      </c>
      <c r="AI115" s="37">
        <v>0</v>
      </c>
      <c r="AJ115" s="37">
        <v>0</v>
      </c>
      <c r="AK115" s="37">
        <v>0</v>
      </c>
      <c r="AL115" s="37">
        <v>0</v>
      </c>
      <c r="AM115" s="37">
        <v>0</v>
      </c>
      <c r="AN115" s="37">
        <v>0</v>
      </c>
      <c r="AO115" s="37">
        <v>0</v>
      </c>
      <c r="AP115" s="37">
        <v>0</v>
      </c>
      <c r="AQ115" s="37">
        <v>0</v>
      </c>
      <c r="AR115" s="37">
        <v>0</v>
      </c>
      <c r="AS115" s="37">
        <v>0</v>
      </c>
      <c r="AT115" s="37">
        <v>0</v>
      </c>
      <c r="AU115" s="37">
        <v>0</v>
      </c>
      <c r="AV115" s="37">
        <v>0</v>
      </c>
      <c r="AW115" s="37">
        <v>0</v>
      </c>
      <c r="AX115" s="37">
        <v>0</v>
      </c>
      <c r="AY115" s="37">
        <v>0</v>
      </c>
      <c r="AZ115" s="37">
        <v>0</v>
      </c>
      <c r="BA115" s="37">
        <v>0</v>
      </c>
      <c r="BB115" s="37">
        <v>0</v>
      </c>
      <c r="BC115" s="37">
        <v>0</v>
      </c>
      <c r="BD115" s="37">
        <v>0</v>
      </c>
      <c r="BE115" s="37">
        <v>0</v>
      </c>
      <c r="BF115" s="37">
        <v>0</v>
      </c>
      <c r="BG115" s="37">
        <v>0</v>
      </c>
      <c r="BH115" s="37">
        <v>0</v>
      </c>
      <c r="BI115" s="37">
        <v>0</v>
      </c>
      <c r="BJ115" s="37">
        <v>0</v>
      </c>
    </row>
    <row r="116" spans="1:65" x14ac:dyDescent="0.2">
      <c r="A116" s="16"/>
      <c r="B116" s="18" t="s">
        <v>59</v>
      </c>
      <c r="C116" s="37">
        <v>0</v>
      </c>
      <c r="D116" s="37">
        <v>0</v>
      </c>
      <c r="E116" s="37">
        <v>0</v>
      </c>
      <c r="F116" s="37">
        <v>0</v>
      </c>
      <c r="G116" s="37">
        <v>0</v>
      </c>
      <c r="H116" s="37">
        <v>0</v>
      </c>
      <c r="I116" s="37">
        <v>0</v>
      </c>
      <c r="J116" s="37">
        <v>0</v>
      </c>
      <c r="K116" s="37">
        <v>0</v>
      </c>
      <c r="L116" s="37">
        <v>0</v>
      </c>
      <c r="M116" s="37">
        <v>0</v>
      </c>
      <c r="N116" s="37">
        <v>0</v>
      </c>
      <c r="O116" s="37">
        <v>0</v>
      </c>
      <c r="P116" s="37">
        <v>0</v>
      </c>
      <c r="Q116" s="37">
        <v>0</v>
      </c>
      <c r="R116" s="37">
        <v>0</v>
      </c>
      <c r="S116" s="37">
        <v>0</v>
      </c>
      <c r="T116" s="37">
        <v>0</v>
      </c>
      <c r="U116" s="37">
        <v>0</v>
      </c>
      <c r="V116" s="37">
        <v>0</v>
      </c>
      <c r="W116" s="37">
        <v>0</v>
      </c>
      <c r="X116" s="37">
        <v>0</v>
      </c>
      <c r="Y116" s="37">
        <v>0</v>
      </c>
      <c r="Z116" s="37">
        <v>0</v>
      </c>
      <c r="AA116" s="37">
        <v>0</v>
      </c>
      <c r="AB116" s="37">
        <v>0</v>
      </c>
      <c r="AC116" s="37">
        <v>0</v>
      </c>
      <c r="AD116" s="37">
        <v>0</v>
      </c>
      <c r="AE116" s="37">
        <v>0</v>
      </c>
      <c r="AF116" s="37">
        <v>0</v>
      </c>
      <c r="AG116" s="37">
        <v>0</v>
      </c>
      <c r="AH116" s="37">
        <v>0</v>
      </c>
      <c r="AI116" s="37">
        <v>0</v>
      </c>
      <c r="AJ116" s="37">
        <v>0</v>
      </c>
      <c r="AK116" s="37">
        <v>0</v>
      </c>
      <c r="AL116" s="37">
        <v>0</v>
      </c>
      <c r="AM116" s="37">
        <v>0</v>
      </c>
      <c r="AN116" s="37">
        <v>0</v>
      </c>
      <c r="AO116" s="37">
        <v>0</v>
      </c>
      <c r="AP116" s="37">
        <v>0</v>
      </c>
      <c r="AQ116" s="37">
        <v>0</v>
      </c>
      <c r="AR116" s="37">
        <v>0</v>
      </c>
      <c r="AS116" s="37">
        <v>0</v>
      </c>
      <c r="AT116" s="37">
        <v>0</v>
      </c>
      <c r="AU116" s="37">
        <v>0</v>
      </c>
      <c r="AV116" s="37">
        <v>0</v>
      </c>
      <c r="AW116" s="37">
        <v>0</v>
      </c>
      <c r="AX116" s="37">
        <v>0</v>
      </c>
      <c r="AY116" s="37">
        <v>0</v>
      </c>
      <c r="AZ116" s="37">
        <v>0</v>
      </c>
      <c r="BA116" s="37">
        <v>0</v>
      </c>
      <c r="BB116" s="37">
        <v>0</v>
      </c>
      <c r="BC116" s="37">
        <v>0</v>
      </c>
      <c r="BD116" s="37">
        <v>0</v>
      </c>
      <c r="BE116" s="37">
        <v>0</v>
      </c>
      <c r="BF116" s="37">
        <v>0</v>
      </c>
      <c r="BG116" s="37">
        <v>0</v>
      </c>
      <c r="BH116" s="37">
        <v>0</v>
      </c>
      <c r="BI116" s="37">
        <v>0</v>
      </c>
      <c r="BJ116" s="37">
        <v>0</v>
      </c>
    </row>
    <row r="117" spans="1:65" x14ac:dyDescent="0.2">
      <c r="A117" s="16"/>
      <c r="B117" s="18" t="s">
        <v>60</v>
      </c>
      <c r="C117" s="37">
        <v>0</v>
      </c>
      <c r="D117" s="37">
        <v>0</v>
      </c>
      <c r="E117" s="37">
        <v>0</v>
      </c>
      <c r="F117" s="37">
        <v>0</v>
      </c>
      <c r="G117" s="37">
        <v>0</v>
      </c>
      <c r="H117" s="37">
        <v>0</v>
      </c>
      <c r="I117" s="37">
        <v>0</v>
      </c>
      <c r="J117" s="37">
        <v>0</v>
      </c>
      <c r="K117" s="37">
        <v>0</v>
      </c>
      <c r="L117" s="37">
        <v>0</v>
      </c>
      <c r="M117" s="37">
        <v>0</v>
      </c>
      <c r="N117" s="37">
        <v>0</v>
      </c>
      <c r="O117" s="37">
        <v>0</v>
      </c>
      <c r="P117" s="37">
        <v>0</v>
      </c>
      <c r="Q117" s="37">
        <v>0</v>
      </c>
      <c r="R117" s="37">
        <v>0</v>
      </c>
      <c r="S117" s="37">
        <v>0</v>
      </c>
      <c r="T117" s="37">
        <v>0</v>
      </c>
      <c r="U117" s="37">
        <v>0</v>
      </c>
      <c r="V117" s="37">
        <v>0</v>
      </c>
      <c r="W117" s="37">
        <v>0</v>
      </c>
      <c r="X117" s="37">
        <v>0</v>
      </c>
      <c r="Y117" s="37">
        <v>0</v>
      </c>
      <c r="Z117" s="37">
        <v>0</v>
      </c>
      <c r="AA117" s="37">
        <v>0</v>
      </c>
      <c r="AB117" s="37">
        <v>0</v>
      </c>
      <c r="AC117" s="37">
        <v>0</v>
      </c>
      <c r="AD117" s="37">
        <v>0</v>
      </c>
      <c r="AE117" s="37">
        <v>0</v>
      </c>
      <c r="AF117" s="37">
        <v>0</v>
      </c>
      <c r="AG117" s="37">
        <v>0</v>
      </c>
      <c r="AH117" s="37">
        <v>0</v>
      </c>
      <c r="AI117" s="37">
        <v>0</v>
      </c>
      <c r="AJ117" s="37">
        <v>0</v>
      </c>
      <c r="AK117" s="37">
        <v>0</v>
      </c>
      <c r="AL117" s="37">
        <v>0</v>
      </c>
      <c r="AM117" s="37">
        <v>0</v>
      </c>
      <c r="AN117" s="37">
        <v>0</v>
      </c>
      <c r="AO117" s="37">
        <v>0</v>
      </c>
      <c r="AP117" s="37">
        <v>0</v>
      </c>
      <c r="AQ117" s="37">
        <v>0</v>
      </c>
      <c r="AR117" s="37">
        <v>0</v>
      </c>
      <c r="AS117" s="37">
        <v>0</v>
      </c>
      <c r="AT117" s="37">
        <v>0</v>
      </c>
      <c r="AU117" s="37">
        <v>0</v>
      </c>
      <c r="AV117" s="37">
        <v>0</v>
      </c>
      <c r="AW117" s="37">
        <v>0</v>
      </c>
      <c r="AX117" s="37">
        <v>0</v>
      </c>
      <c r="AY117" s="37">
        <v>0</v>
      </c>
      <c r="AZ117" s="37">
        <v>0</v>
      </c>
      <c r="BA117" s="37">
        <v>0</v>
      </c>
      <c r="BB117" s="37">
        <v>0</v>
      </c>
      <c r="BC117" s="37">
        <v>0</v>
      </c>
      <c r="BD117" s="37">
        <v>0</v>
      </c>
      <c r="BE117" s="37">
        <v>0</v>
      </c>
      <c r="BF117" s="37">
        <v>0</v>
      </c>
      <c r="BG117" s="37">
        <v>0</v>
      </c>
      <c r="BH117" s="37">
        <v>0</v>
      </c>
      <c r="BI117" s="37">
        <v>0</v>
      </c>
      <c r="BJ117" s="37">
        <v>0</v>
      </c>
    </row>
    <row r="118" spans="1:65" x14ac:dyDescent="0.2">
      <c r="A118" s="16"/>
      <c r="B118" s="18" t="s">
        <v>61</v>
      </c>
      <c r="C118" s="37">
        <v>0</v>
      </c>
      <c r="D118" s="37">
        <v>0</v>
      </c>
      <c r="E118" s="37">
        <v>0</v>
      </c>
      <c r="F118" s="37">
        <v>0</v>
      </c>
      <c r="G118" s="37">
        <v>0</v>
      </c>
      <c r="H118" s="37">
        <v>0</v>
      </c>
      <c r="I118" s="37">
        <v>0</v>
      </c>
      <c r="J118" s="37">
        <v>0</v>
      </c>
      <c r="K118" s="37">
        <v>0</v>
      </c>
      <c r="L118" s="37">
        <v>0</v>
      </c>
      <c r="M118" s="37">
        <v>0</v>
      </c>
      <c r="N118" s="37">
        <v>0</v>
      </c>
      <c r="O118" s="37">
        <v>0</v>
      </c>
      <c r="P118" s="37">
        <v>0</v>
      </c>
      <c r="Q118" s="37">
        <v>0</v>
      </c>
      <c r="R118" s="37">
        <v>0</v>
      </c>
      <c r="S118" s="37">
        <v>0</v>
      </c>
      <c r="T118" s="37">
        <v>0</v>
      </c>
      <c r="U118" s="37">
        <v>0</v>
      </c>
      <c r="V118" s="37">
        <v>0</v>
      </c>
      <c r="W118" s="37">
        <v>0</v>
      </c>
      <c r="X118" s="37">
        <v>0</v>
      </c>
      <c r="Y118" s="37">
        <v>0</v>
      </c>
      <c r="Z118" s="37">
        <v>0</v>
      </c>
      <c r="AA118" s="37">
        <v>0</v>
      </c>
      <c r="AB118" s="37">
        <v>0</v>
      </c>
      <c r="AC118" s="37">
        <v>0</v>
      </c>
      <c r="AD118" s="37">
        <v>0</v>
      </c>
      <c r="AE118" s="37">
        <v>0</v>
      </c>
      <c r="AF118" s="37">
        <v>0</v>
      </c>
      <c r="AG118" s="37">
        <v>0</v>
      </c>
      <c r="AH118" s="37">
        <v>0</v>
      </c>
      <c r="AI118" s="37">
        <v>0</v>
      </c>
      <c r="AJ118" s="37">
        <v>0</v>
      </c>
      <c r="AK118" s="37">
        <v>0</v>
      </c>
      <c r="AL118" s="37">
        <v>0</v>
      </c>
      <c r="AM118" s="37">
        <v>0</v>
      </c>
      <c r="AN118" s="37">
        <v>0</v>
      </c>
      <c r="AO118" s="37">
        <v>0</v>
      </c>
      <c r="AP118" s="37">
        <v>0</v>
      </c>
      <c r="AQ118" s="37">
        <v>0</v>
      </c>
      <c r="AR118" s="37">
        <v>0</v>
      </c>
      <c r="AS118" s="37">
        <v>0</v>
      </c>
      <c r="AT118" s="37">
        <v>0</v>
      </c>
      <c r="AU118" s="37">
        <v>0</v>
      </c>
      <c r="AV118" s="37">
        <v>0</v>
      </c>
      <c r="AW118" s="37">
        <v>0</v>
      </c>
      <c r="AX118" s="37">
        <v>0</v>
      </c>
      <c r="AY118" s="37">
        <v>0</v>
      </c>
      <c r="AZ118" s="37">
        <v>0</v>
      </c>
      <c r="BA118" s="37">
        <v>0</v>
      </c>
      <c r="BB118" s="37">
        <v>0</v>
      </c>
      <c r="BC118" s="37">
        <v>0</v>
      </c>
      <c r="BD118" s="37">
        <v>0</v>
      </c>
      <c r="BE118" s="37">
        <v>0</v>
      </c>
      <c r="BF118" s="37">
        <v>0</v>
      </c>
      <c r="BG118" s="37">
        <v>0</v>
      </c>
      <c r="BH118" s="37">
        <v>0</v>
      </c>
      <c r="BI118" s="37">
        <v>0</v>
      </c>
      <c r="BJ118" s="37">
        <v>0</v>
      </c>
    </row>
    <row r="119" spans="1:65" x14ac:dyDescent="0.2">
      <c r="B119" s="17"/>
    </row>
    <row r="120" spans="1:65" s="8" customFormat="1" ht="15" x14ac:dyDescent="0.2">
      <c r="A120" s="22" t="s">
        <v>8</v>
      </c>
      <c r="B120" s="17"/>
    </row>
    <row r="121" spans="1:65" s="8" customFormat="1" x14ac:dyDescent="0.2">
      <c r="B121" s="17"/>
    </row>
    <row r="122" spans="1:65" s="8" customFormat="1" x14ac:dyDescent="0.2">
      <c r="A122" s="8" t="s">
        <v>17</v>
      </c>
      <c r="B122" s="17"/>
      <c r="C122" s="31">
        <f>First_quarter</f>
        <v>43739</v>
      </c>
      <c r="D122" s="31">
        <f t="shared" ref="D122" si="240">DATE(YEAR(C123),MONTH(C123)+1,1)</f>
        <v>43831</v>
      </c>
      <c r="E122" s="31">
        <f t="shared" ref="E122" si="241">DATE(YEAR(D123),MONTH(D123)+1,1)</f>
        <v>43922</v>
      </c>
      <c r="F122" s="31">
        <f t="shared" ref="F122" si="242">DATE(YEAR(E123),MONTH(E123)+1,1)</f>
        <v>44013</v>
      </c>
      <c r="G122" s="31">
        <f t="shared" ref="G122" si="243">DATE(YEAR(F123),MONTH(F123)+1,1)</f>
        <v>44105</v>
      </c>
      <c r="H122" s="31">
        <f t="shared" ref="H122" si="244">DATE(YEAR(G123),MONTH(G123)+1,1)</f>
        <v>44197</v>
      </c>
      <c r="I122" s="31">
        <f t="shared" ref="I122" si="245">DATE(YEAR(H123),MONTH(H123)+1,1)</f>
        <v>44287</v>
      </c>
      <c r="J122" s="31">
        <f t="shared" ref="J122" si="246">DATE(YEAR(I123),MONTH(I123)+1,1)</f>
        <v>44378</v>
      </c>
      <c r="K122" s="31">
        <f t="shared" ref="K122" si="247">DATE(YEAR(J123),MONTH(J123)+1,1)</f>
        <v>44470</v>
      </c>
      <c r="L122" s="31">
        <f t="shared" ref="L122" si="248">DATE(YEAR(K123),MONTH(K123)+1,1)</f>
        <v>44562</v>
      </c>
      <c r="M122" s="31">
        <f t="shared" ref="M122" si="249">DATE(YEAR(L123),MONTH(L123)+1,1)</f>
        <v>44652</v>
      </c>
      <c r="N122" s="31">
        <f t="shared" ref="N122" si="250">DATE(YEAR(M123),MONTH(M123)+1,1)</f>
        <v>44743</v>
      </c>
      <c r="O122" s="31">
        <f t="shared" ref="O122" si="251">DATE(YEAR(N123),MONTH(N123)+1,1)</f>
        <v>44835</v>
      </c>
      <c r="P122" s="31">
        <f t="shared" ref="P122" si="252">DATE(YEAR(O123),MONTH(O123)+1,1)</f>
        <v>44927</v>
      </c>
      <c r="Q122" s="31">
        <f t="shared" ref="Q122" si="253">DATE(YEAR(P123),MONTH(P123)+1,1)</f>
        <v>45017</v>
      </c>
      <c r="R122" s="31">
        <f t="shared" ref="R122" si="254">DATE(YEAR(Q123),MONTH(Q123)+1,1)</f>
        <v>45108</v>
      </c>
      <c r="S122" s="31">
        <f t="shared" ref="S122" si="255">DATE(YEAR(R123),MONTH(R123)+1,1)</f>
        <v>45200</v>
      </c>
      <c r="T122" s="31">
        <f t="shared" ref="T122" si="256">DATE(YEAR(S123),MONTH(S123)+1,1)</f>
        <v>45292</v>
      </c>
      <c r="U122" s="31">
        <f t="shared" ref="U122" si="257">DATE(YEAR(T123),MONTH(T123)+1,1)</f>
        <v>45383</v>
      </c>
      <c r="V122" s="31">
        <f t="shared" ref="V122" si="258">DATE(YEAR(U123),MONTH(U123)+1,1)</f>
        <v>45474</v>
      </c>
      <c r="W122" s="31">
        <f t="shared" ref="W122" si="259">DATE(YEAR(V123),MONTH(V123)+1,1)</f>
        <v>45566</v>
      </c>
      <c r="X122" s="31">
        <f t="shared" ref="X122" si="260">DATE(YEAR(W123),MONTH(W123)+1,1)</f>
        <v>45658</v>
      </c>
      <c r="Y122" s="31">
        <f t="shared" ref="Y122" si="261">DATE(YEAR(X123),MONTH(X123)+1,1)</f>
        <v>45748</v>
      </c>
      <c r="Z122" s="31">
        <f t="shared" ref="Z122" si="262">DATE(YEAR(Y123),MONTH(Y123)+1,1)</f>
        <v>45839</v>
      </c>
      <c r="AA122" s="31">
        <f t="shared" ref="AA122" si="263">DATE(YEAR(Z123),MONTH(Z123)+1,1)</f>
        <v>45931</v>
      </c>
      <c r="AB122" s="31">
        <f t="shared" ref="AB122" si="264">DATE(YEAR(AA123),MONTH(AA123)+1,1)</f>
        <v>46023</v>
      </c>
      <c r="AC122" s="31">
        <f t="shared" ref="AC122" si="265">DATE(YEAR(AB123),MONTH(AB123)+1,1)</f>
        <v>46113</v>
      </c>
      <c r="AD122" s="31">
        <f t="shared" ref="AD122" si="266">DATE(YEAR(AC123),MONTH(AC123)+1,1)</f>
        <v>46204</v>
      </c>
      <c r="AE122" s="31">
        <f t="shared" ref="AE122" si="267">DATE(YEAR(AD123),MONTH(AD123)+1,1)</f>
        <v>46296</v>
      </c>
      <c r="AF122" s="31">
        <f t="shared" ref="AF122" si="268">DATE(YEAR(AE123),MONTH(AE123)+1,1)</f>
        <v>46388</v>
      </c>
      <c r="AG122" s="31">
        <f t="shared" ref="AG122" si="269">DATE(YEAR(AF123),MONTH(AF123)+1,1)</f>
        <v>46478</v>
      </c>
      <c r="AH122" s="31">
        <f t="shared" ref="AH122" si="270">DATE(YEAR(AG123),MONTH(AG123)+1,1)</f>
        <v>46569</v>
      </c>
      <c r="AI122" s="31">
        <f t="shared" ref="AI122" si="271">DATE(YEAR(AH123),MONTH(AH123)+1,1)</f>
        <v>46661</v>
      </c>
      <c r="AJ122" s="31">
        <f t="shared" ref="AJ122" si="272">DATE(YEAR(AI123),MONTH(AI123)+1,1)</f>
        <v>46753</v>
      </c>
      <c r="AK122" s="31">
        <f t="shared" ref="AK122" si="273">DATE(YEAR(AJ123),MONTH(AJ123)+1,1)</f>
        <v>46844</v>
      </c>
      <c r="AL122" s="31">
        <f t="shared" ref="AL122" si="274">DATE(YEAR(AK123),MONTH(AK123)+1,1)</f>
        <v>46935</v>
      </c>
      <c r="AM122" s="31">
        <f t="shared" ref="AM122" si="275">DATE(YEAR(AL123),MONTH(AL123)+1,1)</f>
        <v>47027</v>
      </c>
      <c r="AN122" s="31">
        <f t="shared" ref="AN122" si="276">DATE(YEAR(AM123),MONTH(AM123)+1,1)</f>
        <v>47119</v>
      </c>
      <c r="AO122" s="31">
        <f t="shared" ref="AO122" si="277">DATE(YEAR(AN123),MONTH(AN123)+1,1)</f>
        <v>47209</v>
      </c>
      <c r="AP122" s="31">
        <f t="shared" ref="AP122" si="278">DATE(YEAR(AO123),MONTH(AO123)+1,1)</f>
        <v>47300</v>
      </c>
      <c r="AQ122" s="31">
        <f t="shared" ref="AQ122" si="279">DATE(YEAR(AP123),MONTH(AP123)+1,1)</f>
        <v>47392</v>
      </c>
      <c r="AR122" s="31">
        <f t="shared" ref="AR122" si="280">DATE(YEAR(AQ123),MONTH(AQ123)+1,1)</f>
        <v>47484</v>
      </c>
      <c r="AS122" s="31">
        <f t="shared" ref="AS122" si="281">DATE(YEAR(AR123),MONTH(AR123)+1,1)</f>
        <v>47574</v>
      </c>
      <c r="AT122" s="31">
        <f t="shared" ref="AT122" si="282">DATE(YEAR(AS123),MONTH(AS123)+1,1)</f>
        <v>47665</v>
      </c>
      <c r="AU122" s="31">
        <f t="shared" ref="AU122" si="283">DATE(YEAR(AT123),MONTH(AT123)+1,1)</f>
        <v>47757</v>
      </c>
      <c r="AV122" s="31">
        <f t="shared" ref="AV122" si="284">DATE(YEAR(AU123),MONTH(AU123)+1,1)</f>
        <v>47849</v>
      </c>
      <c r="AW122" s="31">
        <f t="shared" ref="AW122" si="285">DATE(YEAR(AV123),MONTH(AV123)+1,1)</f>
        <v>47939</v>
      </c>
      <c r="AX122" s="31">
        <f t="shared" ref="AX122" si="286">DATE(YEAR(AW123),MONTH(AW123)+1,1)</f>
        <v>48030</v>
      </c>
      <c r="AY122" s="31">
        <f t="shared" ref="AY122" si="287">DATE(YEAR(AX123),MONTH(AX123)+1,1)</f>
        <v>48122</v>
      </c>
      <c r="AZ122" s="31">
        <f t="shared" ref="AZ122" si="288">DATE(YEAR(AY123),MONTH(AY123)+1,1)</f>
        <v>48214</v>
      </c>
      <c r="BA122" s="31">
        <f t="shared" ref="BA122" si="289">DATE(YEAR(AZ123),MONTH(AZ123)+1,1)</f>
        <v>48305</v>
      </c>
      <c r="BB122" s="31">
        <f t="shared" ref="BB122" si="290">DATE(YEAR(BA123),MONTH(BA123)+1,1)</f>
        <v>48396</v>
      </c>
      <c r="BC122" s="31">
        <f t="shared" ref="BC122" si="291">DATE(YEAR(BB123),MONTH(BB123)+1,1)</f>
        <v>48488</v>
      </c>
      <c r="BD122" s="31">
        <f t="shared" ref="BD122" si="292">DATE(YEAR(BC123),MONTH(BC123)+1,1)</f>
        <v>48580</v>
      </c>
      <c r="BE122" s="31">
        <f t="shared" ref="BE122" si="293">DATE(YEAR(BD123),MONTH(BD123)+1,1)</f>
        <v>48670</v>
      </c>
      <c r="BF122" s="31">
        <f t="shared" ref="BF122" si="294">DATE(YEAR(BE123),MONTH(BE123)+1,1)</f>
        <v>48761</v>
      </c>
      <c r="BG122" s="31">
        <f t="shared" ref="BG122" si="295">DATE(YEAR(BF123),MONTH(BF123)+1,1)</f>
        <v>48853</v>
      </c>
      <c r="BH122" s="31">
        <f t="shared" ref="BH122" si="296">DATE(YEAR(BG123),MONTH(BG123)+1,1)</f>
        <v>48945</v>
      </c>
      <c r="BI122" s="31">
        <f t="shared" ref="BI122" si="297">DATE(YEAR(BH123),MONTH(BH123)+1,1)</f>
        <v>49035</v>
      </c>
      <c r="BJ122" s="31">
        <f t="shared" ref="BJ122" si="298">DATE(YEAR(BI123),MONTH(BI123)+1,1)</f>
        <v>49126</v>
      </c>
      <c r="BK122" s="15"/>
      <c r="BL122" s="15"/>
      <c r="BM122" s="15"/>
    </row>
    <row r="123" spans="1:65" s="8" customFormat="1" x14ac:dyDescent="0.2">
      <c r="B123" s="17"/>
      <c r="C123" s="31">
        <f t="shared" ref="C123:BJ123" si="299">DATE(YEAR(C122),MONTH(C122)+2,1)</f>
        <v>43800</v>
      </c>
      <c r="D123" s="31">
        <f t="shared" si="299"/>
        <v>43891</v>
      </c>
      <c r="E123" s="31">
        <f t="shared" si="299"/>
        <v>43983</v>
      </c>
      <c r="F123" s="31">
        <f t="shared" si="299"/>
        <v>44075</v>
      </c>
      <c r="G123" s="31">
        <f t="shared" si="299"/>
        <v>44166</v>
      </c>
      <c r="H123" s="31">
        <f t="shared" si="299"/>
        <v>44256</v>
      </c>
      <c r="I123" s="31">
        <f t="shared" si="299"/>
        <v>44348</v>
      </c>
      <c r="J123" s="31">
        <f t="shared" si="299"/>
        <v>44440</v>
      </c>
      <c r="K123" s="31">
        <f t="shared" si="299"/>
        <v>44531</v>
      </c>
      <c r="L123" s="31">
        <f t="shared" si="299"/>
        <v>44621</v>
      </c>
      <c r="M123" s="31">
        <f t="shared" si="299"/>
        <v>44713</v>
      </c>
      <c r="N123" s="31">
        <f t="shared" si="299"/>
        <v>44805</v>
      </c>
      <c r="O123" s="31">
        <f t="shared" si="299"/>
        <v>44896</v>
      </c>
      <c r="P123" s="31">
        <f t="shared" si="299"/>
        <v>44986</v>
      </c>
      <c r="Q123" s="31">
        <f t="shared" si="299"/>
        <v>45078</v>
      </c>
      <c r="R123" s="31">
        <f t="shared" si="299"/>
        <v>45170</v>
      </c>
      <c r="S123" s="31">
        <f t="shared" si="299"/>
        <v>45261</v>
      </c>
      <c r="T123" s="31">
        <f t="shared" si="299"/>
        <v>45352</v>
      </c>
      <c r="U123" s="31">
        <f t="shared" si="299"/>
        <v>45444</v>
      </c>
      <c r="V123" s="31">
        <f t="shared" si="299"/>
        <v>45536</v>
      </c>
      <c r="W123" s="31">
        <f t="shared" si="299"/>
        <v>45627</v>
      </c>
      <c r="X123" s="31">
        <f t="shared" si="299"/>
        <v>45717</v>
      </c>
      <c r="Y123" s="31">
        <f t="shared" si="299"/>
        <v>45809</v>
      </c>
      <c r="Z123" s="31">
        <f t="shared" si="299"/>
        <v>45901</v>
      </c>
      <c r="AA123" s="31">
        <f t="shared" si="299"/>
        <v>45992</v>
      </c>
      <c r="AB123" s="31">
        <f t="shared" si="299"/>
        <v>46082</v>
      </c>
      <c r="AC123" s="31">
        <f t="shared" si="299"/>
        <v>46174</v>
      </c>
      <c r="AD123" s="31">
        <f t="shared" si="299"/>
        <v>46266</v>
      </c>
      <c r="AE123" s="31">
        <f t="shared" si="299"/>
        <v>46357</v>
      </c>
      <c r="AF123" s="31">
        <f t="shared" si="299"/>
        <v>46447</v>
      </c>
      <c r="AG123" s="31">
        <f t="shared" si="299"/>
        <v>46539</v>
      </c>
      <c r="AH123" s="31">
        <f t="shared" si="299"/>
        <v>46631</v>
      </c>
      <c r="AI123" s="31">
        <f t="shared" si="299"/>
        <v>46722</v>
      </c>
      <c r="AJ123" s="31">
        <f t="shared" si="299"/>
        <v>46813</v>
      </c>
      <c r="AK123" s="31">
        <f t="shared" si="299"/>
        <v>46905</v>
      </c>
      <c r="AL123" s="31">
        <f t="shared" si="299"/>
        <v>46997</v>
      </c>
      <c r="AM123" s="31">
        <f t="shared" si="299"/>
        <v>47088</v>
      </c>
      <c r="AN123" s="31">
        <f t="shared" si="299"/>
        <v>47178</v>
      </c>
      <c r="AO123" s="31">
        <f t="shared" si="299"/>
        <v>47270</v>
      </c>
      <c r="AP123" s="31">
        <f t="shared" si="299"/>
        <v>47362</v>
      </c>
      <c r="AQ123" s="31">
        <f t="shared" si="299"/>
        <v>47453</v>
      </c>
      <c r="AR123" s="31">
        <f t="shared" si="299"/>
        <v>47543</v>
      </c>
      <c r="AS123" s="31">
        <f t="shared" si="299"/>
        <v>47635</v>
      </c>
      <c r="AT123" s="31">
        <f t="shared" si="299"/>
        <v>47727</v>
      </c>
      <c r="AU123" s="31">
        <f t="shared" si="299"/>
        <v>47818</v>
      </c>
      <c r="AV123" s="31">
        <f t="shared" si="299"/>
        <v>47908</v>
      </c>
      <c r="AW123" s="31">
        <f t="shared" si="299"/>
        <v>48000</v>
      </c>
      <c r="AX123" s="31">
        <f t="shared" si="299"/>
        <v>48092</v>
      </c>
      <c r="AY123" s="31">
        <f t="shared" si="299"/>
        <v>48183</v>
      </c>
      <c r="AZ123" s="31">
        <f t="shared" si="299"/>
        <v>48274</v>
      </c>
      <c r="BA123" s="31">
        <f t="shared" si="299"/>
        <v>48366</v>
      </c>
      <c r="BB123" s="31">
        <f t="shared" si="299"/>
        <v>48458</v>
      </c>
      <c r="BC123" s="31">
        <f t="shared" si="299"/>
        <v>48549</v>
      </c>
      <c r="BD123" s="31">
        <f t="shared" si="299"/>
        <v>48639</v>
      </c>
      <c r="BE123" s="31">
        <f t="shared" si="299"/>
        <v>48731</v>
      </c>
      <c r="BF123" s="31">
        <f t="shared" si="299"/>
        <v>48823</v>
      </c>
      <c r="BG123" s="31">
        <f t="shared" si="299"/>
        <v>48914</v>
      </c>
      <c r="BH123" s="31">
        <f t="shared" si="299"/>
        <v>49004</v>
      </c>
      <c r="BI123" s="31">
        <f t="shared" si="299"/>
        <v>49096</v>
      </c>
      <c r="BJ123" s="31">
        <f t="shared" si="299"/>
        <v>49188</v>
      </c>
      <c r="BK123" s="15"/>
      <c r="BL123" s="15"/>
      <c r="BM123" s="15"/>
    </row>
    <row r="124" spans="1:65" x14ac:dyDescent="0.2">
      <c r="A124" s="21" t="s">
        <v>23</v>
      </c>
      <c r="B124" s="17"/>
    </row>
    <row r="125" spans="1:65" x14ac:dyDescent="0.2">
      <c r="B125" s="17"/>
    </row>
    <row r="126" spans="1:65" x14ac:dyDescent="0.2">
      <c r="A126" s="19" t="s">
        <v>20</v>
      </c>
      <c r="B126" s="20"/>
      <c r="C126" s="37">
        <v>0</v>
      </c>
      <c r="D126" s="37">
        <v>0</v>
      </c>
      <c r="E126" s="37">
        <v>0</v>
      </c>
      <c r="F126" s="37">
        <v>0</v>
      </c>
      <c r="G126" s="37">
        <v>0</v>
      </c>
      <c r="H126" s="37">
        <v>0</v>
      </c>
      <c r="I126" s="37">
        <v>0</v>
      </c>
      <c r="J126" s="37">
        <v>0</v>
      </c>
      <c r="K126" s="37">
        <v>0</v>
      </c>
      <c r="L126" s="37">
        <v>0</v>
      </c>
      <c r="M126" s="37">
        <v>0</v>
      </c>
      <c r="N126" s="37">
        <v>0</v>
      </c>
      <c r="O126" s="37">
        <v>0</v>
      </c>
      <c r="P126" s="37">
        <v>0</v>
      </c>
      <c r="Q126" s="37">
        <v>0</v>
      </c>
      <c r="R126" s="37">
        <v>0</v>
      </c>
      <c r="S126" s="37">
        <v>0</v>
      </c>
      <c r="T126" s="37">
        <v>0</v>
      </c>
      <c r="U126" s="37">
        <v>0</v>
      </c>
      <c r="V126" s="37">
        <v>0</v>
      </c>
      <c r="W126" s="37">
        <v>0</v>
      </c>
      <c r="X126" s="37">
        <v>0</v>
      </c>
      <c r="Y126" s="37">
        <v>0</v>
      </c>
      <c r="Z126" s="37">
        <v>0</v>
      </c>
      <c r="AA126" s="37">
        <v>0</v>
      </c>
      <c r="AB126" s="37">
        <v>0</v>
      </c>
      <c r="AC126" s="37">
        <v>0</v>
      </c>
      <c r="AD126" s="37">
        <v>0</v>
      </c>
      <c r="AE126" s="37">
        <v>0</v>
      </c>
      <c r="AF126" s="37">
        <v>0</v>
      </c>
      <c r="AG126" s="37">
        <v>0</v>
      </c>
      <c r="AH126" s="37">
        <v>0</v>
      </c>
      <c r="AI126" s="37">
        <v>0</v>
      </c>
      <c r="AJ126" s="37">
        <v>0</v>
      </c>
      <c r="AK126" s="37">
        <v>0</v>
      </c>
      <c r="AL126" s="37">
        <v>0</v>
      </c>
      <c r="AM126" s="37">
        <v>0</v>
      </c>
      <c r="AN126" s="37">
        <v>0</v>
      </c>
      <c r="AO126" s="37">
        <v>0</v>
      </c>
      <c r="AP126" s="37">
        <v>0</v>
      </c>
      <c r="AQ126" s="37">
        <v>0</v>
      </c>
      <c r="AR126" s="37">
        <v>0</v>
      </c>
      <c r="AS126" s="37">
        <v>0</v>
      </c>
      <c r="AT126" s="37">
        <v>0</v>
      </c>
      <c r="AU126" s="37">
        <v>0</v>
      </c>
      <c r="AV126" s="37">
        <v>0</v>
      </c>
      <c r="AW126" s="37">
        <v>0</v>
      </c>
      <c r="AX126" s="37">
        <v>0</v>
      </c>
      <c r="AY126" s="37">
        <v>0</v>
      </c>
      <c r="AZ126" s="37">
        <v>0</v>
      </c>
      <c r="BA126" s="37">
        <v>0</v>
      </c>
      <c r="BB126" s="37">
        <v>0</v>
      </c>
      <c r="BC126" s="37">
        <v>0</v>
      </c>
      <c r="BD126" s="37">
        <v>0</v>
      </c>
      <c r="BE126" s="37">
        <v>0</v>
      </c>
      <c r="BF126" s="37">
        <v>0</v>
      </c>
      <c r="BG126" s="37">
        <v>0</v>
      </c>
      <c r="BH126" s="37">
        <v>0</v>
      </c>
      <c r="BI126" s="37">
        <v>0</v>
      </c>
      <c r="BJ126" s="37">
        <v>0</v>
      </c>
    </row>
    <row r="127" spans="1:65" x14ac:dyDescent="0.2">
      <c r="A127" s="16"/>
      <c r="B127" s="18" t="s">
        <v>31</v>
      </c>
      <c r="C127" s="37">
        <v>0</v>
      </c>
      <c r="D127" s="37">
        <v>0</v>
      </c>
      <c r="E127" s="37">
        <v>0</v>
      </c>
      <c r="F127" s="37">
        <v>0</v>
      </c>
      <c r="G127" s="37">
        <v>0</v>
      </c>
      <c r="H127" s="37">
        <v>0</v>
      </c>
      <c r="I127" s="37">
        <v>0</v>
      </c>
      <c r="J127" s="37">
        <v>0</v>
      </c>
      <c r="K127" s="37">
        <v>0</v>
      </c>
      <c r="L127" s="37">
        <v>0</v>
      </c>
      <c r="M127" s="37">
        <v>0</v>
      </c>
      <c r="N127" s="37">
        <v>0</v>
      </c>
      <c r="O127" s="37">
        <v>0</v>
      </c>
      <c r="P127" s="37">
        <v>0</v>
      </c>
      <c r="Q127" s="37">
        <v>0</v>
      </c>
      <c r="R127" s="37">
        <v>0</v>
      </c>
      <c r="S127" s="37">
        <v>0</v>
      </c>
      <c r="T127" s="37">
        <v>0</v>
      </c>
      <c r="U127" s="37">
        <v>0</v>
      </c>
      <c r="V127" s="37">
        <v>0</v>
      </c>
      <c r="W127" s="37">
        <v>0</v>
      </c>
      <c r="X127" s="37">
        <v>0</v>
      </c>
      <c r="Y127" s="37">
        <v>0</v>
      </c>
      <c r="Z127" s="37">
        <v>0</v>
      </c>
      <c r="AA127" s="37">
        <v>0</v>
      </c>
      <c r="AB127" s="37">
        <v>0</v>
      </c>
      <c r="AC127" s="37">
        <v>0</v>
      </c>
      <c r="AD127" s="37">
        <v>0</v>
      </c>
      <c r="AE127" s="37">
        <v>0</v>
      </c>
      <c r="AF127" s="37">
        <v>0</v>
      </c>
      <c r="AG127" s="37">
        <v>0</v>
      </c>
      <c r="AH127" s="37">
        <v>0</v>
      </c>
      <c r="AI127" s="37">
        <v>0</v>
      </c>
      <c r="AJ127" s="37">
        <v>0</v>
      </c>
      <c r="AK127" s="37">
        <v>0</v>
      </c>
      <c r="AL127" s="37">
        <v>0</v>
      </c>
      <c r="AM127" s="37">
        <v>0</v>
      </c>
      <c r="AN127" s="37">
        <v>0</v>
      </c>
      <c r="AO127" s="37">
        <v>0</v>
      </c>
      <c r="AP127" s="37">
        <v>0</v>
      </c>
      <c r="AQ127" s="37">
        <v>0</v>
      </c>
      <c r="AR127" s="37">
        <v>0</v>
      </c>
      <c r="AS127" s="37">
        <v>0</v>
      </c>
      <c r="AT127" s="37">
        <v>0</v>
      </c>
      <c r="AU127" s="37">
        <v>0</v>
      </c>
      <c r="AV127" s="37">
        <v>0</v>
      </c>
      <c r="AW127" s="37">
        <v>0</v>
      </c>
      <c r="AX127" s="37">
        <v>0</v>
      </c>
      <c r="AY127" s="37">
        <v>0</v>
      </c>
      <c r="AZ127" s="37">
        <v>0</v>
      </c>
      <c r="BA127" s="37">
        <v>0</v>
      </c>
      <c r="BB127" s="37">
        <v>0</v>
      </c>
      <c r="BC127" s="37">
        <v>0</v>
      </c>
      <c r="BD127" s="37">
        <v>0</v>
      </c>
      <c r="BE127" s="37">
        <v>0</v>
      </c>
      <c r="BF127" s="37">
        <v>0</v>
      </c>
      <c r="BG127" s="37">
        <v>0</v>
      </c>
      <c r="BH127" s="37">
        <v>0</v>
      </c>
      <c r="BI127" s="37">
        <v>0</v>
      </c>
      <c r="BJ127" s="37">
        <v>0</v>
      </c>
    </row>
    <row r="128" spans="1:65" x14ac:dyDescent="0.2">
      <c r="A128" s="16"/>
      <c r="B128" s="18" t="s">
        <v>28</v>
      </c>
      <c r="C128" s="37">
        <v>0</v>
      </c>
      <c r="D128" s="37">
        <v>0</v>
      </c>
      <c r="E128" s="37">
        <v>0</v>
      </c>
      <c r="F128" s="37">
        <v>0</v>
      </c>
      <c r="G128" s="37">
        <v>0</v>
      </c>
      <c r="H128" s="37">
        <v>0</v>
      </c>
      <c r="I128" s="37">
        <v>0</v>
      </c>
      <c r="J128" s="37">
        <v>0</v>
      </c>
      <c r="K128" s="37">
        <v>0</v>
      </c>
      <c r="L128" s="37">
        <v>0</v>
      </c>
      <c r="M128" s="37">
        <v>0</v>
      </c>
      <c r="N128" s="37">
        <v>0</v>
      </c>
      <c r="O128" s="37">
        <v>0</v>
      </c>
      <c r="P128" s="37">
        <v>0</v>
      </c>
      <c r="Q128" s="37">
        <v>0</v>
      </c>
      <c r="R128" s="37">
        <v>0</v>
      </c>
      <c r="S128" s="37">
        <v>0</v>
      </c>
      <c r="T128" s="37">
        <v>0</v>
      </c>
      <c r="U128" s="37">
        <v>0</v>
      </c>
      <c r="V128" s="37">
        <v>0</v>
      </c>
      <c r="W128" s="37">
        <v>0</v>
      </c>
      <c r="X128" s="37">
        <v>0</v>
      </c>
      <c r="Y128" s="37">
        <v>0</v>
      </c>
      <c r="Z128" s="37">
        <v>0</v>
      </c>
      <c r="AA128" s="37">
        <v>0</v>
      </c>
      <c r="AB128" s="37">
        <v>0</v>
      </c>
      <c r="AC128" s="37">
        <v>0</v>
      </c>
      <c r="AD128" s="37">
        <v>0</v>
      </c>
      <c r="AE128" s="37">
        <v>0</v>
      </c>
      <c r="AF128" s="37">
        <v>0</v>
      </c>
      <c r="AG128" s="37">
        <v>0</v>
      </c>
      <c r="AH128" s="37">
        <v>0</v>
      </c>
      <c r="AI128" s="37">
        <v>0</v>
      </c>
      <c r="AJ128" s="37">
        <v>0</v>
      </c>
      <c r="AK128" s="37">
        <v>0</v>
      </c>
      <c r="AL128" s="37">
        <v>0</v>
      </c>
      <c r="AM128" s="37">
        <v>0</v>
      </c>
      <c r="AN128" s="37">
        <v>0</v>
      </c>
      <c r="AO128" s="37">
        <v>0</v>
      </c>
      <c r="AP128" s="37">
        <v>0</v>
      </c>
      <c r="AQ128" s="37">
        <v>0</v>
      </c>
      <c r="AR128" s="37">
        <v>0</v>
      </c>
      <c r="AS128" s="37">
        <v>0</v>
      </c>
      <c r="AT128" s="37">
        <v>0</v>
      </c>
      <c r="AU128" s="37">
        <v>0</v>
      </c>
      <c r="AV128" s="37">
        <v>0</v>
      </c>
      <c r="AW128" s="37">
        <v>0</v>
      </c>
      <c r="AX128" s="37">
        <v>0</v>
      </c>
      <c r="AY128" s="37">
        <v>0</v>
      </c>
      <c r="AZ128" s="37">
        <v>0</v>
      </c>
      <c r="BA128" s="37">
        <v>0</v>
      </c>
      <c r="BB128" s="37">
        <v>0</v>
      </c>
      <c r="BC128" s="37">
        <v>0</v>
      </c>
      <c r="BD128" s="37">
        <v>0</v>
      </c>
      <c r="BE128" s="37">
        <v>0</v>
      </c>
      <c r="BF128" s="37">
        <v>0</v>
      </c>
      <c r="BG128" s="37">
        <v>0</v>
      </c>
      <c r="BH128" s="37">
        <v>0</v>
      </c>
      <c r="BI128" s="37">
        <v>0</v>
      </c>
      <c r="BJ128" s="37">
        <v>0</v>
      </c>
    </row>
    <row r="129" spans="1:62" x14ac:dyDescent="0.2">
      <c r="A129" s="16"/>
      <c r="B129" s="18" t="s">
        <v>30</v>
      </c>
      <c r="C129" s="37">
        <v>0</v>
      </c>
      <c r="D129" s="37">
        <v>0</v>
      </c>
      <c r="E129" s="37">
        <v>0</v>
      </c>
      <c r="F129" s="37">
        <v>0</v>
      </c>
      <c r="G129" s="37">
        <v>0</v>
      </c>
      <c r="H129" s="37">
        <v>0</v>
      </c>
      <c r="I129" s="37">
        <v>0</v>
      </c>
      <c r="J129" s="37">
        <v>0</v>
      </c>
      <c r="K129" s="37">
        <v>0</v>
      </c>
      <c r="L129" s="37">
        <v>0</v>
      </c>
      <c r="M129" s="37">
        <v>0</v>
      </c>
      <c r="N129" s="37">
        <v>0</v>
      </c>
      <c r="O129" s="37">
        <v>0</v>
      </c>
      <c r="P129" s="37">
        <v>0</v>
      </c>
      <c r="Q129" s="37">
        <v>0</v>
      </c>
      <c r="R129" s="37">
        <v>0</v>
      </c>
      <c r="S129" s="37">
        <v>0</v>
      </c>
      <c r="T129" s="37">
        <v>0</v>
      </c>
      <c r="U129" s="37">
        <v>0</v>
      </c>
      <c r="V129" s="37">
        <v>0</v>
      </c>
      <c r="W129" s="37">
        <v>0</v>
      </c>
      <c r="X129" s="37">
        <v>0</v>
      </c>
      <c r="Y129" s="37">
        <v>0</v>
      </c>
      <c r="Z129" s="37">
        <v>0</v>
      </c>
      <c r="AA129" s="37">
        <v>0</v>
      </c>
      <c r="AB129" s="37">
        <v>0</v>
      </c>
      <c r="AC129" s="37">
        <v>0</v>
      </c>
      <c r="AD129" s="37">
        <v>0</v>
      </c>
      <c r="AE129" s="37">
        <v>0</v>
      </c>
      <c r="AF129" s="37">
        <v>0</v>
      </c>
      <c r="AG129" s="37">
        <v>0</v>
      </c>
      <c r="AH129" s="37">
        <v>0</v>
      </c>
      <c r="AI129" s="37">
        <v>0</v>
      </c>
      <c r="AJ129" s="37">
        <v>0</v>
      </c>
      <c r="AK129" s="37">
        <v>0</v>
      </c>
      <c r="AL129" s="37">
        <v>0</v>
      </c>
      <c r="AM129" s="37">
        <v>0</v>
      </c>
      <c r="AN129" s="37">
        <v>0</v>
      </c>
      <c r="AO129" s="37">
        <v>0</v>
      </c>
      <c r="AP129" s="37">
        <v>0</v>
      </c>
      <c r="AQ129" s="37">
        <v>0</v>
      </c>
      <c r="AR129" s="37">
        <v>0</v>
      </c>
      <c r="AS129" s="37">
        <v>0</v>
      </c>
      <c r="AT129" s="37">
        <v>0</v>
      </c>
      <c r="AU129" s="37">
        <v>0</v>
      </c>
      <c r="AV129" s="37">
        <v>0</v>
      </c>
      <c r="AW129" s="37">
        <v>0</v>
      </c>
      <c r="AX129" s="37">
        <v>0</v>
      </c>
      <c r="AY129" s="37">
        <v>0</v>
      </c>
      <c r="AZ129" s="37">
        <v>0</v>
      </c>
      <c r="BA129" s="37">
        <v>0</v>
      </c>
      <c r="BB129" s="37">
        <v>0</v>
      </c>
      <c r="BC129" s="37">
        <v>0</v>
      </c>
      <c r="BD129" s="37">
        <v>0</v>
      </c>
      <c r="BE129" s="37">
        <v>0</v>
      </c>
      <c r="BF129" s="37">
        <v>0</v>
      </c>
      <c r="BG129" s="37">
        <v>0</v>
      </c>
      <c r="BH129" s="37">
        <v>0</v>
      </c>
      <c r="BI129" s="37">
        <v>0</v>
      </c>
      <c r="BJ129" s="37">
        <v>0</v>
      </c>
    </row>
    <row r="130" spans="1:62" x14ac:dyDescent="0.2">
      <c r="A130" s="16"/>
      <c r="B130" s="18" t="s">
        <v>29</v>
      </c>
      <c r="C130" s="37">
        <v>0</v>
      </c>
      <c r="D130" s="37">
        <v>0</v>
      </c>
      <c r="E130" s="37">
        <v>0</v>
      </c>
      <c r="F130" s="37">
        <v>0</v>
      </c>
      <c r="G130" s="37">
        <v>0</v>
      </c>
      <c r="H130" s="37">
        <v>0</v>
      </c>
      <c r="I130" s="37">
        <v>0</v>
      </c>
      <c r="J130" s="37">
        <v>0</v>
      </c>
      <c r="K130" s="37">
        <v>0</v>
      </c>
      <c r="L130" s="37">
        <v>0</v>
      </c>
      <c r="M130" s="37">
        <v>0</v>
      </c>
      <c r="N130" s="37">
        <v>0</v>
      </c>
      <c r="O130" s="37">
        <v>0</v>
      </c>
      <c r="P130" s="37">
        <v>0</v>
      </c>
      <c r="Q130" s="37">
        <v>0</v>
      </c>
      <c r="R130" s="37">
        <v>0</v>
      </c>
      <c r="S130" s="37">
        <v>0</v>
      </c>
      <c r="T130" s="37">
        <v>0</v>
      </c>
      <c r="U130" s="37">
        <v>0</v>
      </c>
      <c r="V130" s="37">
        <v>0</v>
      </c>
      <c r="W130" s="37">
        <v>0</v>
      </c>
      <c r="X130" s="37">
        <v>0</v>
      </c>
      <c r="Y130" s="37">
        <v>0</v>
      </c>
      <c r="Z130" s="37">
        <v>0</v>
      </c>
      <c r="AA130" s="37">
        <v>0</v>
      </c>
      <c r="AB130" s="37">
        <v>0</v>
      </c>
      <c r="AC130" s="37">
        <v>0</v>
      </c>
      <c r="AD130" s="37">
        <v>0</v>
      </c>
      <c r="AE130" s="37">
        <v>0</v>
      </c>
      <c r="AF130" s="37">
        <v>0</v>
      </c>
      <c r="AG130" s="37">
        <v>0</v>
      </c>
      <c r="AH130" s="37">
        <v>0</v>
      </c>
      <c r="AI130" s="37">
        <v>0</v>
      </c>
      <c r="AJ130" s="37">
        <v>0</v>
      </c>
      <c r="AK130" s="37">
        <v>0</v>
      </c>
      <c r="AL130" s="37">
        <v>0</v>
      </c>
      <c r="AM130" s="37">
        <v>0</v>
      </c>
      <c r="AN130" s="37">
        <v>0</v>
      </c>
      <c r="AO130" s="37">
        <v>0</v>
      </c>
      <c r="AP130" s="37">
        <v>0</v>
      </c>
      <c r="AQ130" s="37">
        <v>0</v>
      </c>
      <c r="AR130" s="37">
        <v>0</v>
      </c>
      <c r="AS130" s="37">
        <v>0</v>
      </c>
      <c r="AT130" s="37">
        <v>0</v>
      </c>
      <c r="AU130" s="37">
        <v>0</v>
      </c>
      <c r="AV130" s="37">
        <v>0</v>
      </c>
      <c r="AW130" s="37">
        <v>0</v>
      </c>
      <c r="AX130" s="37">
        <v>0</v>
      </c>
      <c r="AY130" s="37">
        <v>0</v>
      </c>
      <c r="AZ130" s="37">
        <v>0</v>
      </c>
      <c r="BA130" s="37">
        <v>0</v>
      </c>
      <c r="BB130" s="37">
        <v>0</v>
      </c>
      <c r="BC130" s="37">
        <v>0</v>
      </c>
      <c r="BD130" s="37">
        <v>0</v>
      </c>
      <c r="BE130" s="37">
        <v>0</v>
      </c>
      <c r="BF130" s="37">
        <v>0</v>
      </c>
      <c r="BG130" s="37">
        <v>0</v>
      </c>
      <c r="BH130" s="37">
        <v>0</v>
      </c>
      <c r="BI130" s="37">
        <v>0</v>
      </c>
      <c r="BJ130" s="37">
        <v>0</v>
      </c>
    </row>
    <row r="131" spans="1:62" x14ac:dyDescent="0.2">
      <c r="A131" s="16"/>
      <c r="B131" s="18" t="s">
        <v>46</v>
      </c>
      <c r="C131" s="37">
        <v>0</v>
      </c>
      <c r="D131" s="37">
        <v>0</v>
      </c>
      <c r="E131" s="37">
        <v>0</v>
      </c>
      <c r="F131" s="37">
        <v>0</v>
      </c>
      <c r="G131" s="37">
        <v>0</v>
      </c>
      <c r="H131" s="37">
        <v>0</v>
      </c>
      <c r="I131" s="37">
        <v>0</v>
      </c>
      <c r="J131" s="37">
        <v>0</v>
      </c>
      <c r="K131" s="37">
        <v>0</v>
      </c>
      <c r="L131" s="37">
        <v>0</v>
      </c>
      <c r="M131" s="37">
        <v>0</v>
      </c>
      <c r="N131" s="37">
        <v>0</v>
      </c>
      <c r="O131" s="37">
        <v>0</v>
      </c>
      <c r="P131" s="37">
        <v>0</v>
      </c>
      <c r="Q131" s="37">
        <v>0</v>
      </c>
      <c r="R131" s="37">
        <v>0</v>
      </c>
      <c r="S131" s="37">
        <v>0</v>
      </c>
      <c r="T131" s="37">
        <v>0</v>
      </c>
      <c r="U131" s="37">
        <v>0</v>
      </c>
      <c r="V131" s="37">
        <v>0</v>
      </c>
      <c r="W131" s="37">
        <v>0</v>
      </c>
      <c r="X131" s="37">
        <v>0</v>
      </c>
      <c r="Y131" s="37">
        <v>0</v>
      </c>
      <c r="Z131" s="37">
        <v>0</v>
      </c>
      <c r="AA131" s="37">
        <v>0</v>
      </c>
      <c r="AB131" s="37">
        <v>0</v>
      </c>
      <c r="AC131" s="37">
        <v>0</v>
      </c>
      <c r="AD131" s="37">
        <v>0</v>
      </c>
      <c r="AE131" s="37">
        <v>0</v>
      </c>
      <c r="AF131" s="37">
        <v>0</v>
      </c>
      <c r="AG131" s="37">
        <v>0</v>
      </c>
      <c r="AH131" s="37">
        <v>0</v>
      </c>
      <c r="AI131" s="37">
        <v>0</v>
      </c>
      <c r="AJ131" s="37">
        <v>0</v>
      </c>
      <c r="AK131" s="37">
        <v>0</v>
      </c>
      <c r="AL131" s="37">
        <v>0</v>
      </c>
      <c r="AM131" s="37">
        <v>0</v>
      </c>
      <c r="AN131" s="37">
        <v>0</v>
      </c>
      <c r="AO131" s="37">
        <v>0</v>
      </c>
      <c r="AP131" s="37">
        <v>0</v>
      </c>
      <c r="AQ131" s="37">
        <v>0</v>
      </c>
      <c r="AR131" s="37">
        <v>0</v>
      </c>
      <c r="AS131" s="37">
        <v>0</v>
      </c>
      <c r="AT131" s="37">
        <v>0</v>
      </c>
      <c r="AU131" s="37">
        <v>0</v>
      </c>
      <c r="AV131" s="37">
        <v>0</v>
      </c>
      <c r="AW131" s="37">
        <v>0</v>
      </c>
      <c r="AX131" s="37">
        <v>0</v>
      </c>
      <c r="AY131" s="37">
        <v>0</v>
      </c>
      <c r="AZ131" s="37">
        <v>0</v>
      </c>
      <c r="BA131" s="37">
        <v>0</v>
      </c>
      <c r="BB131" s="37">
        <v>0</v>
      </c>
      <c r="BC131" s="37">
        <v>0</v>
      </c>
      <c r="BD131" s="37">
        <v>0</v>
      </c>
      <c r="BE131" s="37">
        <v>0</v>
      </c>
      <c r="BF131" s="37">
        <v>0</v>
      </c>
      <c r="BG131" s="37">
        <v>0</v>
      </c>
      <c r="BH131" s="37">
        <v>0</v>
      </c>
      <c r="BI131" s="37">
        <v>0</v>
      </c>
      <c r="BJ131" s="37">
        <v>0</v>
      </c>
    </row>
    <row r="132" spans="1:62" x14ac:dyDescent="0.2">
      <c r="A132" s="16"/>
      <c r="B132" s="18" t="s">
        <v>47</v>
      </c>
      <c r="C132" s="37">
        <v>0</v>
      </c>
      <c r="D132" s="37">
        <v>0</v>
      </c>
      <c r="E132" s="37">
        <v>0</v>
      </c>
      <c r="F132" s="37">
        <v>0</v>
      </c>
      <c r="G132" s="37">
        <v>0</v>
      </c>
      <c r="H132" s="37">
        <v>0</v>
      </c>
      <c r="I132" s="37">
        <v>0</v>
      </c>
      <c r="J132" s="37">
        <v>0</v>
      </c>
      <c r="K132" s="37">
        <v>0</v>
      </c>
      <c r="L132" s="37">
        <v>0</v>
      </c>
      <c r="M132" s="37">
        <v>0</v>
      </c>
      <c r="N132" s="37">
        <v>0</v>
      </c>
      <c r="O132" s="37">
        <v>0</v>
      </c>
      <c r="P132" s="37">
        <v>0</v>
      </c>
      <c r="Q132" s="37">
        <v>0</v>
      </c>
      <c r="R132" s="37">
        <v>0</v>
      </c>
      <c r="S132" s="37">
        <v>0</v>
      </c>
      <c r="T132" s="37">
        <v>0</v>
      </c>
      <c r="U132" s="37">
        <v>0</v>
      </c>
      <c r="V132" s="37">
        <v>0</v>
      </c>
      <c r="W132" s="37">
        <v>0</v>
      </c>
      <c r="X132" s="37">
        <v>0</v>
      </c>
      <c r="Y132" s="37">
        <v>0</v>
      </c>
      <c r="Z132" s="37">
        <v>0</v>
      </c>
      <c r="AA132" s="37">
        <v>0</v>
      </c>
      <c r="AB132" s="37">
        <v>0</v>
      </c>
      <c r="AC132" s="37">
        <v>0</v>
      </c>
      <c r="AD132" s="37">
        <v>0</v>
      </c>
      <c r="AE132" s="37">
        <v>0</v>
      </c>
      <c r="AF132" s="37">
        <v>0</v>
      </c>
      <c r="AG132" s="37">
        <v>0</v>
      </c>
      <c r="AH132" s="37">
        <v>0</v>
      </c>
      <c r="AI132" s="37">
        <v>0</v>
      </c>
      <c r="AJ132" s="37">
        <v>0</v>
      </c>
      <c r="AK132" s="37">
        <v>0</v>
      </c>
      <c r="AL132" s="37">
        <v>0</v>
      </c>
      <c r="AM132" s="37">
        <v>0</v>
      </c>
      <c r="AN132" s="37">
        <v>0</v>
      </c>
      <c r="AO132" s="37">
        <v>0</v>
      </c>
      <c r="AP132" s="37">
        <v>0</v>
      </c>
      <c r="AQ132" s="37">
        <v>0</v>
      </c>
      <c r="AR132" s="37">
        <v>0</v>
      </c>
      <c r="AS132" s="37">
        <v>0</v>
      </c>
      <c r="AT132" s="37">
        <v>0</v>
      </c>
      <c r="AU132" s="37">
        <v>0</v>
      </c>
      <c r="AV132" s="37">
        <v>0</v>
      </c>
      <c r="AW132" s="37">
        <v>0</v>
      </c>
      <c r="AX132" s="37">
        <v>0</v>
      </c>
      <c r="AY132" s="37">
        <v>0</v>
      </c>
      <c r="AZ132" s="37">
        <v>0</v>
      </c>
      <c r="BA132" s="37">
        <v>0</v>
      </c>
      <c r="BB132" s="37">
        <v>0</v>
      </c>
      <c r="BC132" s="37">
        <v>0</v>
      </c>
      <c r="BD132" s="37">
        <v>0</v>
      </c>
      <c r="BE132" s="37">
        <v>0</v>
      </c>
      <c r="BF132" s="37">
        <v>0</v>
      </c>
      <c r="BG132" s="37">
        <v>0</v>
      </c>
      <c r="BH132" s="37">
        <v>0</v>
      </c>
      <c r="BI132" s="37">
        <v>0</v>
      </c>
      <c r="BJ132" s="37">
        <v>0</v>
      </c>
    </row>
    <row r="133" spans="1:62" x14ac:dyDescent="0.2">
      <c r="A133" s="16"/>
      <c r="B133" s="18" t="s">
        <v>48</v>
      </c>
      <c r="C133" s="37">
        <v>0</v>
      </c>
      <c r="D133" s="37">
        <v>0</v>
      </c>
      <c r="E133" s="37">
        <v>0</v>
      </c>
      <c r="F133" s="37">
        <v>0</v>
      </c>
      <c r="G133" s="37">
        <v>0</v>
      </c>
      <c r="H133" s="37">
        <v>0</v>
      </c>
      <c r="I133" s="37">
        <v>0</v>
      </c>
      <c r="J133" s="37">
        <v>0</v>
      </c>
      <c r="K133" s="37">
        <v>0</v>
      </c>
      <c r="L133" s="37">
        <v>0</v>
      </c>
      <c r="M133" s="37">
        <v>0</v>
      </c>
      <c r="N133" s="37">
        <v>0</v>
      </c>
      <c r="O133" s="37">
        <v>0</v>
      </c>
      <c r="P133" s="37">
        <v>0</v>
      </c>
      <c r="Q133" s="37">
        <v>0</v>
      </c>
      <c r="R133" s="37">
        <v>0</v>
      </c>
      <c r="S133" s="37">
        <v>0</v>
      </c>
      <c r="T133" s="37">
        <v>0</v>
      </c>
      <c r="U133" s="37">
        <v>0</v>
      </c>
      <c r="V133" s="37">
        <v>0</v>
      </c>
      <c r="W133" s="37">
        <v>0</v>
      </c>
      <c r="X133" s="37">
        <v>0</v>
      </c>
      <c r="Y133" s="37">
        <v>0</v>
      </c>
      <c r="Z133" s="37">
        <v>0</v>
      </c>
      <c r="AA133" s="37">
        <v>0</v>
      </c>
      <c r="AB133" s="37">
        <v>0</v>
      </c>
      <c r="AC133" s="37">
        <v>0</v>
      </c>
      <c r="AD133" s="37">
        <v>0</v>
      </c>
      <c r="AE133" s="37">
        <v>0</v>
      </c>
      <c r="AF133" s="37">
        <v>0</v>
      </c>
      <c r="AG133" s="37">
        <v>0</v>
      </c>
      <c r="AH133" s="37">
        <v>0</v>
      </c>
      <c r="AI133" s="37">
        <v>0</v>
      </c>
      <c r="AJ133" s="37">
        <v>0</v>
      </c>
      <c r="AK133" s="37">
        <v>0</v>
      </c>
      <c r="AL133" s="37">
        <v>0</v>
      </c>
      <c r="AM133" s="37">
        <v>0</v>
      </c>
      <c r="AN133" s="37">
        <v>0</v>
      </c>
      <c r="AO133" s="37">
        <v>0</v>
      </c>
      <c r="AP133" s="37">
        <v>0</v>
      </c>
      <c r="AQ133" s="37">
        <v>0</v>
      </c>
      <c r="AR133" s="37">
        <v>0</v>
      </c>
      <c r="AS133" s="37">
        <v>0</v>
      </c>
      <c r="AT133" s="37">
        <v>0</v>
      </c>
      <c r="AU133" s="37">
        <v>0</v>
      </c>
      <c r="AV133" s="37">
        <v>0</v>
      </c>
      <c r="AW133" s="37">
        <v>0</v>
      </c>
      <c r="AX133" s="37">
        <v>0</v>
      </c>
      <c r="AY133" s="37">
        <v>0</v>
      </c>
      <c r="AZ133" s="37">
        <v>0</v>
      </c>
      <c r="BA133" s="37">
        <v>0</v>
      </c>
      <c r="BB133" s="37">
        <v>0</v>
      </c>
      <c r="BC133" s="37">
        <v>0</v>
      </c>
      <c r="BD133" s="37">
        <v>0</v>
      </c>
      <c r="BE133" s="37">
        <v>0</v>
      </c>
      <c r="BF133" s="37">
        <v>0</v>
      </c>
      <c r="BG133" s="37">
        <v>0</v>
      </c>
      <c r="BH133" s="37">
        <v>0</v>
      </c>
      <c r="BI133" s="37">
        <v>0</v>
      </c>
      <c r="BJ133" s="37">
        <v>0</v>
      </c>
    </row>
    <row r="134" spans="1:62" x14ac:dyDescent="0.2">
      <c r="A134" s="16"/>
      <c r="B134" s="18" t="s">
        <v>49</v>
      </c>
      <c r="C134" s="37">
        <v>0</v>
      </c>
      <c r="D134" s="37">
        <v>0</v>
      </c>
      <c r="E134" s="37">
        <v>0</v>
      </c>
      <c r="F134" s="37">
        <v>0</v>
      </c>
      <c r="G134" s="37">
        <v>0</v>
      </c>
      <c r="H134" s="37">
        <v>0</v>
      </c>
      <c r="I134" s="37">
        <v>0</v>
      </c>
      <c r="J134" s="37">
        <v>0</v>
      </c>
      <c r="K134" s="37">
        <v>0</v>
      </c>
      <c r="L134" s="37">
        <v>0</v>
      </c>
      <c r="M134" s="37">
        <v>0</v>
      </c>
      <c r="N134" s="37">
        <v>0</v>
      </c>
      <c r="O134" s="37">
        <v>0</v>
      </c>
      <c r="P134" s="37">
        <v>0</v>
      </c>
      <c r="Q134" s="37">
        <v>0</v>
      </c>
      <c r="R134" s="37">
        <v>0</v>
      </c>
      <c r="S134" s="37">
        <v>0</v>
      </c>
      <c r="T134" s="37">
        <v>0</v>
      </c>
      <c r="U134" s="37">
        <v>0</v>
      </c>
      <c r="V134" s="37">
        <v>0</v>
      </c>
      <c r="W134" s="37">
        <v>0</v>
      </c>
      <c r="X134" s="37">
        <v>0</v>
      </c>
      <c r="Y134" s="37">
        <v>0</v>
      </c>
      <c r="Z134" s="37">
        <v>0</v>
      </c>
      <c r="AA134" s="37">
        <v>0</v>
      </c>
      <c r="AB134" s="37">
        <v>0</v>
      </c>
      <c r="AC134" s="37">
        <v>0</v>
      </c>
      <c r="AD134" s="37">
        <v>0</v>
      </c>
      <c r="AE134" s="37">
        <v>0</v>
      </c>
      <c r="AF134" s="37">
        <v>0</v>
      </c>
      <c r="AG134" s="37">
        <v>0</v>
      </c>
      <c r="AH134" s="37">
        <v>0</v>
      </c>
      <c r="AI134" s="37">
        <v>0</v>
      </c>
      <c r="AJ134" s="37">
        <v>0</v>
      </c>
      <c r="AK134" s="37">
        <v>0</v>
      </c>
      <c r="AL134" s="37">
        <v>0</v>
      </c>
      <c r="AM134" s="37">
        <v>0</v>
      </c>
      <c r="AN134" s="37">
        <v>0</v>
      </c>
      <c r="AO134" s="37">
        <v>0</v>
      </c>
      <c r="AP134" s="37">
        <v>0</v>
      </c>
      <c r="AQ134" s="37">
        <v>0</v>
      </c>
      <c r="AR134" s="37">
        <v>0</v>
      </c>
      <c r="AS134" s="37">
        <v>0</v>
      </c>
      <c r="AT134" s="37">
        <v>0</v>
      </c>
      <c r="AU134" s="37">
        <v>0</v>
      </c>
      <c r="AV134" s="37">
        <v>0</v>
      </c>
      <c r="AW134" s="37">
        <v>0</v>
      </c>
      <c r="AX134" s="37">
        <v>0</v>
      </c>
      <c r="AY134" s="37">
        <v>0</v>
      </c>
      <c r="AZ134" s="37">
        <v>0</v>
      </c>
      <c r="BA134" s="37">
        <v>0</v>
      </c>
      <c r="BB134" s="37">
        <v>0</v>
      </c>
      <c r="BC134" s="37">
        <v>0</v>
      </c>
      <c r="BD134" s="37">
        <v>0</v>
      </c>
      <c r="BE134" s="37">
        <v>0</v>
      </c>
      <c r="BF134" s="37">
        <v>0</v>
      </c>
      <c r="BG134" s="37">
        <v>0</v>
      </c>
      <c r="BH134" s="37">
        <v>0</v>
      </c>
      <c r="BI134" s="37">
        <v>0</v>
      </c>
      <c r="BJ134" s="37">
        <v>0</v>
      </c>
    </row>
    <row r="135" spans="1:62" x14ac:dyDescent="0.2">
      <c r="A135" s="16"/>
      <c r="B135" s="18" t="s">
        <v>50</v>
      </c>
      <c r="C135" s="37">
        <v>0</v>
      </c>
      <c r="D135" s="37">
        <v>0</v>
      </c>
      <c r="E135" s="37">
        <v>0</v>
      </c>
      <c r="F135" s="37">
        <v>0</v>
      </c>
      <c r="G135" s="37">
        <v>0</v>
      </c>
      <c r="H135" s="37">
        <v>0</v>
      </c>
      <c r="I135" s="37">
        <v>0</v>
      </c>
      <c r="J135" s="37">
        <v>0</v>
      </c>
      <c r="K135" s="37">
        <v>0</v>
      </c>
      <c r="L135" s="37">
        <v>0</v>
      </c>
      <c r="M135" s="37">
        <v>0</v>
      </c>
      <c r="N135" s="37">
        <v>0</v>
      </c>
      <c r="O135" s="37">
        <v>0</v>
      </c>
      <c r="P135" s="37">
        <v>0</v>
      </c>
      <c r="Q135" s="37">
        <v>0</v>
      </c>
      <c r="R135" s="37">
        <v>0</v>
      </c>
      <c r="S135" s="37">
        <v>0</v>
      </c>
      <c r="T135" s="37">
        <v>0</v>
      </c>
      <c r="U135" s="37">
        <v>0</v>
      </c>
      <c r="V135" s="37">
        <v>0</v>
      </c>
      <c r="W135" s="37">
        <v>0</v>
      </c>
      <c r="X135" s="37">
        <v>0</v>
      </c>
      <c r="Y135" s="37">
        <v>0</v>
      </c>
      <c r="Z135" s="37">
        <v>0</v>
      </c>
      <c r="AA135" s="37">
        <v>0</v>
      </c>
      <c r="AB135" s="37">
        <v>0</v>
      </c>
      <c r="AC135" s="37">
        <v>0</v>
      </c>
      <c r="AD135" s="37">
        <v>0</v>
      </c>
      <c r="AE135" s="37">
        <v>0</v>
      </c>
      <c r="AF135" s="37">
        <v>0</v>
      </c>
      <c r="AG135" s="37">
        <v>0</v>
      </c>
      <c r="AH135" s="37">
        <v>0</v>
      </c>
      <c r="AI135" s="37">
        <v>0</v>
      </c>
      <c r="AJ135" s="37">
        <v>0</v>
      </c>
      <c r="AK135" s="37">
        <v>0</v>
      </c>
      <c r="AL135" s="37">
        <v>0</v>
      </c>
      <c r="AM135" s="37">
        <v>0</v>
      </c>
      <c r="AN135" s="37">
        <v>0</v>
      </c>
      <c r="AO135" s="37">
        <v>0</v>
      </c>
      <c r="AP135" s="37">
        <v>0</v>
      </c>
      <c r="AQ135" s="37">
        <v>0</v>
      </c>
      <c r="AR135" s="37">
        <v>0</v>
      </c>
      <c r="AS135" s="37">
        <v>0</v>
      </c>
      <c r="AT135" s="37">
        <v>0</v>
      </c>
      <c r="AU135" s="37">
        <v>0</v>
      </c>
      <c r="AV135" s="37">
        <v>0</v>
      </c>
      <c r="AW135" s="37">
        <v>0</v>
      </c>
      <c r="AX135" s="37">
        <v>0</v>
      </c>
      <c r="AY135" s="37">
        <v>0</v>
      </c>
      <c r="AZ135" s="37">
        <v>0</v>
      </c>
      <c r="BA135" s="37">
        <v>0</v>
      </c>
      <c r="BB135" s="37">
        <v>0</v>
      </c>
      <c r="BC135" s="37">
        <v>0</v>
      </c>
      <c r="BD135" s="37">
        <v>0</v>
      </c>
      <c r="BE135" s="37">
        <v>0</v>
      </c>
      <c r="BF135" s="37">
        <v>0</v>
      </c>
      <c r="BG135" s="37">
        <v>0</v>
      </c>
      <c r="BH135" s="37">
        <v>0</v>
      </c>
      <c r="BI135" s="37">
        <v>0</v>
      </c>
      <c r="BJ135" s="37">
        <v>0</v>
      </c>
    </row>
    <row r="136" spans="1:62" x14ac:dyDescent="0.2">
      <c r="A136" s="16"/>
      <c r="B136" s="18" t="s">
        <v>51</v>
      </c>
      <c r="C136" s="37">
        <v>0</v>
      </c>
      <c r="D136" s="37">
        <v>0</v>
      </c>
      <c r="E136" s="37">
        <v>0</v>
      </c>
      <c r="F136" s="37">
        <v>0</v>
      </c>
      <c r="G136" s="37">
        <v>0</v>
      </c>
      <c r="H136" s="37">
        <v>0</v>
      </c>
      <c r="I136" s="37">
        <v>0</v>
      </c>
      <c r="J136" s="37">
        <v>0</v>
      </c>
      <c r="K136" s="37">
        <v>0</v>
      </c>
      <c r="L136" s="37">
        <v>0</v>
      </c>
      <c r="M136" s="37">
        <v>0</v>
      </c>
      <c r="N136" s="37">
        <v>0</v>
      </c>
      <c r="O136" s="37">
        <v>0</v>
      </c>
      <c r="P136" s="37">
        <v>0</v>
      </c>
      <c r="Q136" s="37">
        <v>0</v>
      </c>
      <c r="R136" s="37">
        <v>0</v>
      </c>
      <c r="S136" s="37">
        <v>0</v>
      </c>
      <c r="T136" s="37">
        <v>0</v>
      </c>
      <c r="U136" s="37">
        <v>0</v>
      </c>
      <c r="V136" s="37">
        <v>0</v>
      </c>
      <c r="W136" s="37">
        <v>0</v>
      </c>
      <c r="X136" s="37">
        <v>0</v>
      </c>
      <c r="Y136" s="37">
        <v>0</v>
      </c>
      <c r="Z136" s="37">
        <v>0</v>
      </c>
      <c r="AA136" s="37">
        <v>0</v>
      </c>
      <c r="AB136" s="37">
        <v>0</v>
      </c>
      <c r="AC136" s="37">
        <v>0</v>
      </c>
      <c r="AD136" s="37">
        <v>0</v>
      </c>
      <c r="AE136" s="37">
        <v>0</v>
      </c>
      <c r="AF136" s="37">
        <v>0</v>
      </c>
      <c r="AG136" s="37">
        <v>0</v>
      </c>
      <c r="AH136" s="37">
        <v>0</v>
      </c>
      <c r="AI136" s="37">
        <v>0</v>
      </c>
      <c r="AJ136" s="37">
        <v>0</v>
      </c>
      <c r="AK136" s="37">
        <v>0</v>
      </c>
      <c r="AL136" s="37">
        <v>0</v>
      </c>
      <c r="AM136" s="37">
        <v>0</v>
      </c>
      <c r="AN136" s="37">
        <v>0</v>
      </c>
      <c r="AO136" s="37">
        <v>0</v>
      </c>
      <c r="AP136" s="37">
        <v>0</v>
      </c>
      <c r="AQ136" s="37">
        <v>0</v>
      </c>
      <c r="AR136" s="37">
        <v>0</v>
      </c>
      <c r="AS136" s="37">
        <v>0</v>
      </c>
      <c r="AT136" s="37">
        <v>0</v>
      </c>
      <c r="AU136" s="37">
        <v>0</v>
      </c>
      <c r="AV136" s="37">
        <v>0</v>
      </c>
      <c r="AW136" s="37">
        <v>0</v>
      </c>
      <c r="AX136" s="37">
        <v>0</v>
      </c>
      <c r="AY136" s="37">
        <v>0</v>
      </c>
      <c r="AZ136" s="37">
        <v>0</v>
      </c>
      <c r="BA136" s="37">
        <v>0</v>
      </c>
      <c r="BB136" s="37">
        <v>0</v>
      </c>
      <c r="BC136" s="37">
        <v>0</v>
      </c>
      <c r="BD136" s="37">
        <v>0</v>
      </c>
      <c r="BE136" s="37">
        <v>0</v>
      </c>
      <c r="BF136" s="37">
        <v>0</v>
      </c>
      <c r="BG136" s="37">
        <v>0</v>
      </c>
      <c r="BH136" s="37">
        <v>0</v>
      </c>
      <c r="BI136" s="37">
        <v>0</v>
      </c>
      <c r="BJ136" s="37">
        <v>0</v>
      </c>
    </row>
    <row r="137" spans="1:62" x14ac:dyDescent="0.2">
      <c r="A137" s="16"/>
      <c r="B137" s="18" t="s">
        <v>52</v>
      </c>
      <c r="C137" s="37">
        <v>0</v>
      </c>
      <c r="D137" s="37">
        <v>0</v>
      </c>
      <c r="E137" s="37">
        <v>0</v>
      </c>
      <c r="F137" s="37">
        <v>0</v>
      </c>
      <c r="G137" s="37">
        <v>0</v>
      </c>
      <c r="H137" s="37">
        <v>0</v>
      </c>
      <c r="I137" s="37">
        <v>0</v>
      </c>
      <c r="J137" s="37">
        <v>0</v>
      </c>
      <c r="K137" s="37">
        <v>0</v>
      </c>
      <c r="L137" s="37">
        <v>0</v>
      </c>
      <c r="M137" s="37">
        <v>0</v>
      </c>
      <c r="N137" s="37">
        <v>0</v>
      </c>
      <c r="O137" s="37">
        <v>0</v>
      </c>
      <c r="P137" s="37">
        <v>0</v>
      </c>
      <c r="Q137" s="37">
        <v>0</v>
      </c>
      <c r="R137" s="37">
        <v>0</v>
      </c>
      <c r="S137" s="37">
        <v>0</v>
      </c>
      <c r="T137" s="37">
        <v>0</v>
      </c>
      <c r="U137" s="37">
        <v>0</v>
      </c>
      <c r="V137" s="37">
        <v>0</v>
      </c>
      <c r="W137" s="37">
        <v>0</v>
      </c>
      <c r="X137" s="37">
        <v>0</v>
      </c>
      <c r="Y137" s="37">
        <v>0</v>
      </c>
      <c r="Z137" s="37">
        <v>0</v>
      </c>
      <c r="AA137" s="37">
        <v>0</v>
      </c>
      <c r="AB137" s="37">
        <v>0</v>
      </c>
      <c r="AC137" s="37">
        <v>0</v>
      </c>
      <c r="AD137" s="37">
        <v>0</v>
      </c>
      <c r="AE137" s="37">
        <v>0</v>
      </c>
      <c r="AF137" s="37">
        <v>0</v>
      </c>
      <c r="AG137" s="37">
        <v>0</v>
      </c>
      <c r="AH137" s="37">
        <v>0</v>
      </c>
      <c r="AI137" s="37">
        <v>0</v>
      </c>
      <c r="AJ137" s="37">
        <v>0</v>
      </c>
      <c r="AK137" s="37">
        <v>0</v>
      </c>
      <c r="AL137" s="37">
        <v>0</v>
      </c>
      <c r="AM137" s="37">
        <v>0</v>
      </c>
      <c r="AN137" s="37">
        <v>0</v>
      </c>
      <c r="AO137" s="37">
        <v>0</v>
      </c>
      <c r="AP137" s="37">
        <v>0</v>
      </c>
      <c r="AQ137" s="37">
        <v>0</v>
      </c>
      <c r="AR137" s="37">
        <v>0</v>
      </c>
      <c r="AS137" s="37">
        <v>0</v>
      </c>
      <c r="AT137" s="37">
        <v>0</v>
      </c>
      <c r="AU137" s="37">
        <v>0</v>
      </c>
      <c r="AV137" s="37">
        <v>0</v>
      </c>
      <c r="AW137" s="37">
        <v>0</v>
      </c>
      <c r="AX137" s="37">
        <v>0</v>
      </c>
      <c r="AY137" s="37">
        <v>0</v>
      </c>
      <c r="AZ137" s="37">
        <v>0</v>
      </c>
      <c r="BA137" s="37">
        <v>0</v>
      </c>
      <c r="BB137" s="37">
        <v>0</v>
      </c>
      <c r="BC137" s="37">
        <v>0</v>
      </c>
      <c r="BD137" s="37">
        <v>0</v>
      </c>
      <c r="BE137" s="37">
        <v>0</v>
      </c>
      <c r="BF137" s="37">
        <v>0</v>
      </c>
      <c r="BG137" s="37">
        <v>0</v>
      </c>
      <c r="BH137" s="37">
        <v>0</v>
      </c>
      <c r="BI137" s="37">
        <v>0</v>
      </c>
      <c r="BJ137" s="37">
        <v>0</v>
      </c>
    </row>
    <row r="138" spans="1:62" x14ac:dyDescent="0.2">
      <c r="A138" s="16"/>
      <c r="B138" s="18" t="s">
        <v>53</v>
      </c>
      <c r="C138" s="37">
        <v>0</v>
      </c>
      <c r="D138" s="37">
        <v>0</v>
      </c>
      <c r="E138" s="37">
        <v>0</v>
      </c>
      <c r="F138" s="37">
        <v>0</v>
      </c>
      <c r="G138" s="37">
        <v>0</v>
      </c>
      <c r="H138" s="37">
        <v>0</v>
      </c>
      <c r="I138" s="37">
        <v>0</v>
      </c>
      <c r="J138" s="37">
        <v>0</v>
      </c>
      <c r="K138" s="37">
        <v>0</v>
      </c>
      <c r="L138" s="37">
        <v>0</v>
      </c>
      <c r="M138" s="37">
        <v>0</v>
      </c>
      <c r="N138" s="37">
        <v>0</v>
      </c>
      <c r="O138" s="37">
        <v>0</v>
      </c>
      <c r="P138" s="37">
        <v>0</v>
      </c>
      <c r="Q138" s="37">
        <v>0</v>
      </c>
      <c r="R138" s="37">
        <v>0</v>
      </c>
      <c r="S138" s="37">
        <v>0</v>
      </c>
      <c r="T138" s="37">
        <v>0</v>
      </c>
      <c r="U138" s="37">
        <v>0</v>
      </c>
      <c r="V138" s="37">
        <v>0</v>
      </c>
      <c r="W138" s="37">
        <v>0</v>
      </c>
      <c r="X138" s="37">
        <v>0</v>
      </c>
      <c r="Y138" s="37">
        <v>0</v>
      </c>
      <c r="Z138" s="37">
        <v>0</v>
      </c>
      <c r="AA138" s="37">
        <v>0</v>
      </c>
      <c r="AB138" s="37">
        <v>0</v>
      </c>
      <c r="AC138" s="37">
        <v>0</v>
      </c>
      <c r="AD138" s="37">
        <v>0</v>
      </c>
      <c r="AE138" s="37">
        <v>0</v>
      </c>
      <c r="AF138" s="37">
        <v>0</v>
      </c>
      <c r="AG138" s="37">
        <v>0</v>
      </c>
      <c r="AH138" s="37">
        <v>0</v>
      </c>
      <c r="AI138" s="37">
        <v>0</v>
      </c>
      <c r="AJ138" s="37">
        <v>0</v>
      </c>
      <c r="AK138" s="37">
        <v>0</v>
      </c>
      <c r="AL138" s="37">
        <v>0</v>
      </c>
      <c r="AM138" s="37">
        <v>0</v>
      </c>
      <c r="AN138" s="37">
        <v>0</v>
      </c>
      <c r="AO138" s="37">
        <v>0</v>
      </c>
      <c r="AP138" s="37">
        <v>0</v>
      </c>
      <c r="AQ138" s="37">
        <v>0</v>
      </c>
      <c r="AR138" s="37">
        <v>0</v>
      </c>
      <c r="AS138" s="37">
        <v>0</v>
      </c>
      <c r="AT138" s="37">
        <v>0</v>
      </c>
      <c r="AU138" s="37">
        <v>0</v>
      </c>
      <c r="AV138" s="37">
        <v>0</v>
      </c>
      <c r="AW138" s="37">
        <v>0</v>
      </c>
      <c r="AX138" s="37">
        <v>0</v>
      </c>
      <c r="AY138" s="37">
        <v>0</v>
      </c>
      <c r="AZ138" s="37">
        <v>0</v>
      </c>
      <c r="BA138" s="37">
        <v>0</v>
      </c>
      <c r="BB138" s="37">
        <v>0</v>
      </c>
      <c r="BC138" s="37">
        <v>0</v>
      </c>
      <c r="BD138" s="37">
        <v>0</v>
      </c>
      <c r="BE138" s="37">
        <v>0</v>
      </c>
      <c r="BF138" s="37">
        <v>0</v>
      </c>
      <c r="BG138" s="37">
        <v>0</v>
      </c>
      <c r="BH138" s="37">
        <v>0</v>
      </c>
      <c r="BI138" s="37">
        <v>0</v>
      </c>
      <c r="BJ138" s="37">
        <v>0</v>
      </c>
    </row>
    <row r="139" spans="1:62" x14ac:dyDescent="0.2">
      <c r="A139" s="16"/>
      <c r="B139" s="18" t="s">
        <v>54</v>
      </c>
      <c r="C139" s="37">
        <v>0</v>
      </c>
      <c r="D139" s="37">
        <v>0</v>
      </c>
      <c r="E139" s="37">
        <v>0</v>
      </c>
      <c r="F139" s="37">
        <v>0</v>
      </c>
      <c r="G139" s="37">
        <v>0</v>
      </c>
      <c r="H139" s="37">
        <v>0</v>
      </c>
      <c r="I139" s="37">
        <v>0</v>
      </c>
      <c r="J139" s="37">
        <v>0</v>
      </c>
      <c r="K139" s="37">
        <v>0</v>
      </c>
      <c r="L139" s="37">
        <v>0</v>
      </c>
      <c r="M139" s="37">
        <v>0</v>
      </c>
      <c r="N139" s="37">
        <v>0</v>
      </c>
      <c r="O139" s="37">
        <v>0</v>
      </c>
      <c r="P139" s="37">
        <v>0</v>
      </c>
      <c r="Q139" s="37">
        <v>0</v>
      </c>
      <c r="R139" s="37">
        <v>0</v>
      </c>
      <c r="S139" s="37">
        <v>0</v>
      </c>
      <c r="T139" s="37">
        <v>0</v>
      </c>
      <c r="U139" s="37">
        <v>0</v>
      </c>
      <c r="V139" s="37">
        <v>0</v>
      </c>
      <c r="W139" s="37">
        <v>0</v>
      </c>
      <c r="X139" s="37">
        <v>0</v>
      </c>
      <c r="Y139" s="37">
        <v>0</v>
      </c>
      <c r="Z139" s="37">
        <v>0</v>
      </c>
      <c r="AA139" s="37">
        <v>0</v>
      </c>
      <c r="AB139" s="37">
        <v>0</v>
      </c>
      <c r="AC139" s="37">
        <v>0</v>
      </c>
      <c r="AD139" s="37">
        <v>0</v>
      </c>
      <c r="AE139" s="37">
        <v>0</v>
      </c>
      <c r="AF139" s="37">
        <v>0</v>
      </c>
      <c r="AG139" s="37">
        <v>0</v>
      </c>
      <c r="AH139" s="37">
        <v>0</v>
      </c>
      <c r="AI139" s="37">
        <v>0</v>
      </c>
      <c r="AJ139" s="37">
        <v>0</v>
      </c>
      <c r="AK139" s="37">
        <v>0</v>
      </c>
      <c r="AL139" s="37">
        <v>0</v>
      </c>
      <c r="AM139" s="37">
        <v>0</v>
      </c>
      <c r="AN139" s="37">
        <v>0</v>
      </c>
      <c r="AO139" s="37">
        <v>0</v>
      </c>
      <c r="AP139" s="37">
        <v>0</v>
      </c>
      <c r="AQ139" s="37">
        <v>0</v>
      </c>
      <c r="AR139" s="37">
        <v>0</v>
      </c>
      <c r="AS139" s="37">
        <v>0</v>
      </c>
      <c r="AT139" s="37">
        <v>0</v>
      </c>
      <c r="AU139" s="37">
        <v>0</v>
      </c>
      <c r="AV139" s="37">
        <v>0</v>
      </c>
      <c r="AW139" s="37">
        <v>0</v>
      </c>
      <c r="AX139" s="37">
        <v>0</v>
      </c>
      <c r="AY139" s="37">
        <v>0</v>
      </c>
      <c r="AZ139" s="37">
        <v>0</v>
      </c>
      <c r="BA139" s="37">
        <v>0</v>
      </c>
      <c r="BB139" s="37">
        <v>0</v>
      </c>
      <c r="BC139" s="37">
        <v>0</v>
      </c>
      <c r="BD139" s="37">
        <v>0</v>
      </c>
      <c r="BE139" s="37">
        <v>0</v>
      </c>
      <c r="BF139" s="37">
        <v>0</v>
      </c>
      <c r="BG139" s="37">
        <v>0</v>
      </c>
      <c r="BH139" s="37">
        <v>0</v>
      </c>
      <c r="BI139" s="37">
        <v>0</v>
      </c>
      <c r="BJ139" s="37">
        <v>0</v>
      </c>
    </row>
    <row r="140" spans="1:62" x14ac:dyDescent="0.2">
      <c r="A140" s="16"/>
      <c r="B140" s="18" t="s">
        <v>55</v>
      </c>
      <c r="C140" s="37">
        <v>0</v>
      </c>
      <c r="D140" s="37">
        <v>0</v>
      </c>
      <c r="E140" s="37">
        <v>0</v>
      </c>
      <c r="F140" s="37">
        <v>0</v>
      </c>
      <c r="G140" s="37">
        <v>0</v>
      </c>
      <c r="H140" s="37">
        <v>0</v>
      </c>
      <c r="I140" s="37">
        <v>0</v>
      </c>
      <c r="J140" s="37">
        <v>0</v>
      </c>
      <c r="K140" s="37">
        <v>0</v>
      </c>
      <c r="L140" s="37">
        <v>0</v>
      </c>
      <c r="M140" s="37">
        <v>0</v>
      </c>
      <c r="N140" s="37">
        <v>0</v>
      </c>
      <c r="O140" s="37">
        <v>0</v>
      </c>
      <c r="P140" s="37">
        <v>0</v>
      </c>
      <c r="Q140" s="37">
        <v>0</v>
      </c>
      <c r="R140" s="37">
        <v>0</v>
      </c>
      <c r="S140" s="37">
        <v>0</v>
      </c>
      <c r="T140" s="37">
        <v>0</v>
      </c>
      <c r="U140" s="37">
        <v>0</v>
      </c>
      <c r="V140" s="37">
        <v>0</v>
      </c>
      <c r="W140" s="37">
        <v>0</v>
      </c>
      <c r="X140" s="37">
        <v>0</v>
      </c>
      <c r="Y140" s="37">
        <v>0</v>
      </c>
      <c r="Z140" s="37">
        <v>0</v>
      </c>
      <c r="AA140" s="37">
        <v>0</v>
      </c>
      <c r="AB140" s="37">
        <v>0</v>
      </c>
      <c r="AC140" s="37">
        <v>0</v>
      </c>
      <c r="AD140" s="37">
        <v>0</v>
      </c>
      <c r="AE140" s="37">
        <v>0</v>
      </c>
      <c r="AF140" s="37">
        <v>0</v>
      </c>
      <c r="AG140" s="37">
        <v>0</v>
      </c>
      <c r="AH140" s="37">
        <v>0</v>
      </c>
      <c r="AI140" s="37">
        <v>0</v>
      </c>
      <c r="AJ140" s="37">
        <v>0</v>
      </c>
      <c r="AK140" s="37">
        <v>0</v>
      </c>
      <c r="AL140" s="37">
        <v>0</v>
      </c>
      <c r="AM140" s="37">
        <v>0</v>
      </c>
      <c r="AN140" s="37">
        <v>0</v>
      </c>
      <c r="AO140" s="37">
        <v>0</v>
      </c>
      <c r="AP140" s="37">
        <v>0</v>
      </c>
      <c r="AQ140" s="37">
        <v>0</v>
      </c>
      <c r="AR140" s="37">
        <v>0</v>
      </c>
      <c r="AS140" s="37">
        <v>0</v>
      </c>
      <c r="AT140" s="37">
        <v>0</v>
      </c>
      <c r="AU140" s="37">
        <v>0</v>
      </c>
      <c r="AV140" s="37">
        <v>0</v>
      </c>
      <c r="AW140" s="37">
        <v>0</v>
      </c>
      <c r="AX140" s="37">
        <v>0</v>
      </c>
      <c r="AY140" s="37">
        <v>0</v>
      </c>
      <c r="AZ140" s="37">
        <v>0</v>
      </c>
      <c r="BA140" s="37">
        <v>0</v>
      </c>
      <c r="BB140" s="37">
        <v>0</v>
      </c>
      <c r="BC140" s="37">
        <v>0</v>
      </c>
      <c r="BD140" s="37">
        <v>0</v>
      </c>
      <c r="BE140" s="37">
        <v>0</v>
      </c>
      <c r="BF140" s="37">
        <v>0</v>
      </c>
      <c r="BG140" s="37">
        <v>0</v>
      </c>
      <c r="BH140" s="37">
        <v>0</v>
      </c>
      <c r="BI140" s="37">
        <v>0</v>
      </c>
      <c r="BJ140" s="37">
        <v>0</v>
      </c>
    </row>
    <row r="141" spans="1:62" x14ac:dyDescent="0.2">
      <c r="A141" s="16"/>
      <c r="B141" s="18" t="s">
        <v>56</v>
      </c>
      <c r="C141" s="37">
        <v>0</v>
      </c>
      <c r="D141" s="37">
        <v>0</v>
      </c>
      <c r="E141" s="37">
        <v>0</v>
      </c>
      <c r="F141" s="37">
        <v>0</v>
      </c>
      <c r="G141" s="37">
        <v>0</v>
      </c>
      <c r="H141" s="37">
        <v>0</v>
      </c>
      <c r="I141" s="37">
        <v>0</v>
      </c>
      <c r="J141" s="37">
        <v>0</v>
      </c>
      <c r="K141" s="37">
        <v>0</v>
      </c>
      <c r="L141" s="37">
        <v>0</v>
      </c>
      <c r="M141" s="37">
        <v>0</v>
      </c>
      <c r="N141" s="37">
        <v>0</v>
      </c>
      <c r="O141" s="37">
        <v>0</v>
      </c>
      <c r="P141" s="37">
        <v>0</v>
      </c>
      <c r="Q141" s="37">
        <v>0</v>
      </c>
      <c r="R141" s="37">
        <v>0</v>
      </c>
      <c r="S141" s="37">
        <v>0</v>
      </c>
      <c r="T141" s="37">
        <v>0</v>
      </c>
      <c r="U141" s="37">
        <v>0</v>
      </c>
      <c r="V141" s="37">
        <v>0</v>
      </c>
      <c r="W141" s="37">
        <v>0</v>
      </c>
      <c r="X141" s="37">
        <v>0</v>
      </c>
      <c r="Y141" s="37">
        <v>0</v>
      </c>
      <c r="Z141" s="37">
        <v>0</v>
      </c>
      <c r="AA141" s="37">
        <v>0</v>
      </c>
      <c r="AB141" s="37">
        <v>0</v>
      </c>
      <c r="AC141" s="37">
        <v>0</v>
      </c>
      <c r="AD141" s="37">
        <v>0</v>
      </c>
      <c r="AE141" s="37">
        <v>0</v>
      </c>
      <c r="AF141" s="37">
        <v>0</v>
      </c>
      <c r="AG141" s="37">
        <v>0</v>
      </c>
      <c r="AH141" s="37">
        <v>0</v>
      </c>
      <c r="AI141" s="37">
        <v>0</v>
      </c>
      <c r="AJ141" s="37">
        <v>0</v>
      </c>
      <c r="AK141" s="37">
        <v>0</v>
      </c>
      <c r="AL141" s="37">
        <v>0</v>
      </c>
      <c r="AM141" s="37">
        <v>0</v>
      </c>
      <c r="AN141" s="37">
        <v>0</v>
      </c>
      <c r="AO141" s="37">
        <v>0</v>
      </c>
      <c r="AP141" s="37">
        <v>0</v>
      </c>
      <c r="AQ141" s="37">
        <v>0</v>
      </c>
      <c r="AR141" s="37">
        <v>0</v>
      </c>
      <c r="AS141" s="37">
        <v>0</v>
      </c>
      <c r="AT141" s="37">
        <v>0</v>
      </c>
      <c r="AU141" s="37">
        <v>0</v>
      </c>
      <c r="AV141" s="37">
        <v>0</v>
      </c>
      <c r="AW141" s="37">
        <v>0</v>
      </c>
      <c r="AX141" s="37">
        <v>0</v>
      </c>
      <c r="AY141" s="37">
        <v>0</v>
      </c>
      <c r="AZ141" s="37">
        <v>0</v>
      </c>
      <c r="BA141" s="37">
        <v>0</v>
      </c>
      <c r="BB141" s="37">
        <v>0</v>
      </c>
      <c r="BC141" s="37">
        <v>0</v>
      </c>
      <c r="BD141" s="37">
        <v>0</v>
      </c>
      <c r="BE141" s="37">
        <v>0</v>
      </c>
      <c r="BF141" s="37">
        <v>0</v>
      </c>
      <c r="BG141" s="37">
        <v>0</v>
      </c>
      <c r="BH141" s="37">
        <v>0</v>
      </c>
      <c r="BI141" s="37">
        <v>0</v>
      </c>
      <c r="BJ141" s="37">
        <v>0</v>
      </c>
    </row>
    <row r="142" spans="1:62" x14ac:dyDescent="0.2">
      <c r="A142" s="16"/>
      <c r="B142" s="18" t="s">
        <v>57</v>
      </c>
      <c r="C142" s="37">
        <v>0</v>
      </c>
      <c r="D142" s="37">
        <v>0</v>
      </c>
      <c r="E142" s="37">
        <v>0</v>
      </c>
      <c r="F142" s="37">
        <v>0</v>
      </c>
      <c r="G142" s="37">
        <v>0</v>
      </c>
      <c r="H142" s="37">
        <v>0</v>
      </c>
      <c r="I142" s="37">
        <v>0</v>
      </c>
      <c r="J142" s="37">
        <v>0</v>
      </c>
      <c r="K142" s="37">
        <v>0</v>
      </c>
      <c r="L142" s="37">
        <v>0</v>
      </c>
      <c r="M142" s="37">
        <v>0</v>
      </c>
      <c r="N142" s="37">
        <v>0</v>
      </c>
      <c r="O142" s="37">
        <v>0</v>
      </c>
      <c r="P142" s="37">
        <v>0</v>
      </c>
      <c r="Q142" s="37">
        <v>0</v>
      </c>
      <c r="R142" s="37">
        <v>0</v>
      </c>
      <c r="S142" s="37">
        <v>0</v>
      </c>
      <c r="T142" s="37">
        <v>0</v>
      </c>
      <c r="U142" s="37">
        <v>0</v>
      </c>
      <c r="V142" s="37">
        <v>0</v>
      </c>
      <c r="W142" s="37">
        <v>0</v>
      </c>
      <c r="X142" s="37">
        <v>0</v>
      </c>
      <c r="Y142" s="37">
        <v>0</v>
      </c>
      <c r="Z142" s="37">
        <v>0</v>
      </c>
      <c r="AA142" s="37">
        <v>0</v>
      </c>
      <c r="AB142" s="37">
        <v>0</v>
      </c>
      <c r="AC142" s="37">
        <v>0</v>
      </c>
      <c r="AD142" s="37">
        <v>0</v>
      </c>
      <c r="AE142" s="37">
        <v>0</v>
      </c>
      <c r="AF142" s="37">
        <v>0</v>
      </c>
      <c r="AG142" s="37">
        <v>0</v>
      </c>
      <c r="AH142" s="37">
        <v>0</v>
      </c>
      <c r="AI142" s="37">
        <v>0</v>
      </c>
      <c r="AJ142" s="37">
        <v>0</v>
      </c>
      <c r="AK142" s="37">
        <v>0</v>
      </c>
      <c r="AL142" s="37">
        <v>0</v>
      </c>
      <c r="AM142" s="37">
        <v>0</v>
      </c>
      <c r="AN142" s="37">
        <v>0</v>
      </c>
      <c r="AO142" s="37">
        <v>0</v>
      </c>
      <c r="AP142" s="37">
        <v>0</v>
      </c>
      <c r="AQ142" s="37">
        <v>0</v>
      </c>
      <c r="AR142" s="37">
        <v>0</v>
      </c>
      <c r="AS142" s="37">
        <v>0</v>
      </c>
      <c r="AT142" s="37">
        <v>0</v>
      </c>
      <c r="AU142" s="37">
        <v>0</v>
      </c>
      <c r="AV142" s="37">
        <v>0</v>
      </c>
      <c r="AW142" s="37">
        <v>0</v>
      </c>
      <c r="AX142" s="37">
        <v>0</v>
      </c>
      <c r="AY142" s="37">
        <v>0</v>
      </c>
      <c r="AZ142" s="37">
        <v>0</v>
      </c>
      <c r="BA142" s="37">
        <v>0</v>
      </c>
      <c r="BB142" s="37">
        <v>0</v>
      </c>
      <c r="BC142" s="37">
        <v>0</v>
      </c>
      <c r="BD142" s="37">
        <v>0</v>
      </c>
      <c r="BE142" s="37">
        <v>0</v>
      </c>
      <c r="BF142" s="37">
        <v>0</v>
      </c>
      <c r="BG142" s="37">
        <v>0</v>
      </c>
      <c r="BH142" s="37">
        <v>0</v>
      </c>
      <c r="BI142" s="37">
        <v>0</v>
      </c>
      <c r="BJ142" s="37">
        <v>0</v>
      </c>
    </row>
    <row r="143" spans="1:62" x14ac:dyDescent="0.2">
      <c r="A143" s="16"/>
      <c r="B143" s="18" t="s">
        <v>58</v>
      </c>
      <c r="C143" s="37">
        <v>0</v>
      </c>
      <c r="D143" s="37">
        <v>0</v>
      </c>
      <c r="E143" s="37">
        <v>0</v>
      </c>
      <c r="F143" s="37">
        <v>0</v>
      </c>
      <c r="G143" s="37">
        <v>0</v>
      </c>
      <c r="H143" s="37">
        <v>0</v>
      </c>
      <c r="I143" s="37">
        <v>0</v>
      </c>
      <c r="J143" s="37">
        <v>0</v>
      </c>
      <c r="K143" s="37">
        <v>0</v>
      </c>
      <c r="L143" s="37">
        <v>0</v>
      </c>
      <c r="M143" s="37">
        <v>0</v>
      </c>
      <c r="N143" s="37">
        <v>0</v>
      </c>
      <c r="O143" s="37">
        <v>0</v>
      </c>
      <c r="P143" s="37">
        <v>0</v>
      </c>
      <c r="Q143" s="37">
        <v>0</v>
      </c>
      <c r="R143" s="37">
        <v>0</v>
      </c>
      <c r="S143" s="37">
        <v>0</v>
      </c>
      <c r="T143" s="37">
        <v>0</v>
      </c>
      <c r="U143" s="37">
        <v>0</v>
      </c>
      <c r="V143" s="37">
        <v>0</v>
      </c>
      <c r="W143" s="37">
        <v>0</v>
      </c>
      <c r="X143" s="37">
        <v>0</v>
      </c>
      <c r="Y143" s="37">
        <v>0</v>
      </c>
      <c r="Z143" s="37">
        <v>0</v>
      </c>
      <c r="AA143" s="37">
        <v>0</v>
      </c>
      <c r="AB143" s="37">
        <v>0</v>
      </c>
      <c r="AC143" s="37">
        <v>0</v>
      </c>
      <c r="AD143" s="37">
        <v>0</v>
      </c>
      <c r="AE143" s="37">
        <v>0</v>
      </c>
      <c r="AF143" s="37">
        <v>0</v>
      </c>
      <c r="AG143" s="37">
        <v>0</v>
      </c>
      <c r="AH143" s="37">
        <v>0</v>
      </c>
      <c r="AI143" s="37">
        <v>0</v>
      </c>
      <c r="AJ143" s="37">
        <v>0</v>
      </c>
      <c r="AK143" s="37">
        <v>0</v>
      </c>
      <c r="AL143" s="37">
        <v>0</v>
      </c>
      <c r="AM143" s="37">
        <v>0</v>
      </c>
      <c r="AN143" s="37">
        <v>0</v>
      </c>
      <c r="AO143" s="37">
        <v>0</v>
      </c>
      <c r="AP143" s="37">
        <v>0</v>
      </c>
      <c r="AQ143" s="37">
        <v>0</v>
      </c>
      <c r="AR143" s="37">
        <v>0</v>
      </c>
      <c r="AS143" s="37">
        <v>0</v>
      </c>
      <c r="AT143" s="37">
        <v>0</v>
      </c>
      <c r="AU143" s="37">
        <v>0</v>
      </c>
      <c r="AV143" s="37">
        <v>0</v>
      </c>
      <c r="AW143" s="37">
        <v>0</v>
      </c>
      <c r="AX143" s="37">
        <v>0</v>
      </c>
      <c r="AY143" s="37">
        <v>0</v>
      </c>
      <c r="AZ143" s="37">
        <v>0</v>
      </c>
      <c r="BA143" s="37">
        <v>0</v>
      </c>
      <c r="BB143" s="37">
        <v>0</v>
      </c>
      <c r="BC143" s="37">
        <v>0</v>
      </c>
      <c r="BD143" s="37">
        <v>0</v>
      </c>
      <c r="BE143" s="37">
        <v>0</v>
      </c>
      <c r="BF143" s="37">
        <v>0</v>
      </c>
      <c r="BG143" s="37">
        <v>0</v>
      </c>
      <c r="BH143" s="37">
        <v>0</v>
      </c>
      <c r="BI143" s="37">
        <v>0</v>
      </c>
      <c r="BJ143" s="37">
        <v>0</v>
      </c>
    </row>
    <row r="144" spans="1:62" x14ac:dyDescent="0.2">
      <c r="A144" s="16"/>
      <c r="B144" s="18" t="s">
        <v>59</v>
      </c>
      <c r="C144" s="37">
        <v>0</v>
      </c>
      <c r="D144" s="37">
        <v>0</v>
      </c>
      <c r="E144" s="37">
        <v>0</v>
      </c>
      <c r="F144" s="37">
        <v>0</v>
      </c>
      <c r="G144" s="37">
        <v>0</v>
      </c>
      <c r="H144" s="37">
        <v>0</v>
      </c>
      <c r="I144" s="37">
        <v>0</v>
      </c>
      <c r="J144" s="37">
        <v>0</v>
      </c>
      <c r="K144" s="37">
        <v>0</v>
      </c>
      <c r="L144" s="37">
        <v>0</v>
      </c>
      <c r="M144" s="37">
        <v>0</v>
      </c>
      <c r="N144" s="37">
        <v>0</v>
      </c>
      <c r="O144" s="37">
        <v>0</v>
      </c>
      <c r="P144" s="37">
        <v>0</v>
      </c>
      <c r="Q144" s="37">
        <v>0</v>
      </c>
      <c r="R144" s="37">
        <v>0</v>
      </c>
      <c r="S144" s="37">
        <v>0</v>
      </c>
      <c r="T144" s="37">
        <v>0</v>
      </c>
      <c r="U144" s="37">
        <v>0</v>
      </c>
      <c r="V144" s="37">
        <v>0</v>
      </c>
      <c r="W144" s="37">
        <v>0</v>
      </c>
      <c r="X144" s="37">
        <v>0</v>
      </c>
      <c r="Y144" s="37">
        <v>0</v>
      </c>
      <c r="Z144" s="37">
        <v>0</v>
      </c>
      <c r="AA144" s="37">
        <v>0</v>
      </c>
      <c r="AB144" s="37">
        <v>0</v>
      </c>
      <c r="AC144" s="37">
        <v>0</v>
      </c>
      <c r="AD144" s="37">
        <v>0</v>
      </c>
      <c r="AE144" s="37">
        <v>0</v>
      </c>
      <c r="AF144" s="37">
        <v>0</v>
      </c>
      <c r="AG144" s="37">
        <v>0</v>
      </c>
      <c r="AH144" s="37">
        <v>0</v>
      </c>
      <c r="AI144" s="37">
        <v>0</v>
      </c>
      <c r="AJ144" s="37">
        <v>0</v>
      </c>
      <c r="AK144" s="37">
        <v>0</v>
      </c>
      <c r="AL144" s="37">
        <v>0</v>
      </c>
      <c r="AM144" s="37">
        <v>0</v>
      </c>
      <c r="AN144" s="37">
        <v>0</v>
      </c>
      <c r="AO144" s="37">
        <v>0</v>
      </c>
      <c r="AP144" s="37">
        <v>0</v>
      </c>
      <c r="AQ144" s="37">
        <v>0</v>
      </c>
      <c r="AR144" s="37">
        <v>0</v>
      </c>
      <c r="AS144" s="37">
        <v>0</v>
      </c>
      <c r="AT144" s="37">
        <v>0</v>
      </c>
      <c r="AU144" s="37">
        <v>0</v>
      </c>
      <c r="AV144" s="37">
        <v>0</v>
      </c>
      <c r="AW144" s="37">
        <v>0</v>
      </c>
      <c r="AX144" s="37">
        <v>0</v>
      </c>
      <c r="AY144" s="37">
        <v>0</v>
      </c>
      <c r="AZ144" s="37">
        <v>0</v>
      </c>
      <c r="BA144" s="37">
        <v>0</v>
      </c>
      <c r="BB144" s="37">
        <v>0</v>
      </c>
      <c r="BC144" s="37">
        <v>0</v>
      </c>
      <c r="BD144" s="37">
        <v>0</v>
      </c>
      <c r="BE144" s="37">
        <v>0</v>
      </c>
      <c r="BF144" s="37">
        <v>0</v>
      </c>
      <c r="BG144" s="37">
        <v>0</v>
      </c>
      <c r="BH144" s="37">
        <v>0</v>
      </c>
      <c r="BI144" s="37">
        <v>0</v>
      </c>
      <c r="BJ144" s="37">
        <v>0</v>
      </c>
    </row>
    <row r="145" spans="1:65" x14ac:dyDescent="0.2">
      <c r="A145" s="16"/>
      <c r="B145" s="18" t="s">
        <v>60</v>
      </c>
      <c r="C145" s="37">
        <v>0</v>
      </c>
      <c r="D145" s="37">
        <v>0</v>
      </c>
      <c r="E145" s="37">
        <v>0</v>
      </c>
      <c r="F145" s="37">
        <v>0</v>
      </c>
      <c r="G145" s="37">
        <v>0</v>
      </c>
      <c r="H145" s="37">
        <v>0</v>
      </c>
      <c r="I145" s="37">
        <v>0</v>
      </c>
      <c r="J145" s="37">
        <v>0</v>
      </c>
      <c r="K145" s="37">
        <v>0</v>
      </c>
      <c r="L145" s="37">
        <v>0</v>
      </c>
      <c r="M145" s="37">
        <v>0</v>
      </c>
      <c r="N145" s="37">
        <v>0</v>
      </c>
      <c r="O145" s="37">
        <v>0</v>
      </c>
      <c r="P145" s="37">
        <v>0</v>
      </c>
      <c r="Q145" s="37">
        <v>0</v>
      </c>
      <c r="R145" s="37">
        <v>0</v>
      </c>
      <c r="S145" s="37">
        <v>0</v>
      </c>
      <c r="T145" s="37">
        <v>0</v>
      </c>
      <c r="U145" s="37">
        <v>0</v>
      </c>
      <c r="V145" s="37">
        <v>0</v>
      </c>
      <c r="W145" s="37">
        <v>0</v>
      </c>
      <c r="X145" s="37">
        <v>0</v>
      </c>
      <c r="Y145" s="37">
        <v>0</v>
      </c>
      <c r="Z145" s="37">
        <v>0</v>
      </c>
      <c r="AA145" s="37">
        <v>0</v>
      </c>
      <c r="AB145" s="37">
        <v>0</v>
      </c>
      <c r="AC145" s="37">
        <v>0</v>
      </c>
      <c r="AD145" s="37">
        <v>0</v>
      </c>
      <c r="AE145" s="37">
        <v>0</v>
      </c>
      <c r="AF145" s="37">
        <v>0</v>
      </c>
      <c r="AG145" s="37">
        <v>0</v>
      </c>
      <c r="AH145" s="37">
        <v>0</v>
      </c>
      <c r="AI145" s="37">
        <v>0</v>
      </c>
      <c r="AJ145" s="37">
        <v>0</v>
      </c>
      <c r="AK145" s="37">
        <v>0</v>
      </c>
      <c r="AL145" s="37">
        <v>0</v>
      </c>
      <c r="AM145" s="37">
        <v>0</v>
      </c>
      <c r="AN145" s="37">
        <v>0</v>
      </c>
      <c r="AO145" s="37">
        <v>0</v>
      </c>
      <c r="AP145" s="37">
        <v>0</v>
      </c>
      <c r="AQ145" s="37">
        <v>0</v>
      </c>
      <c r="AR145" s="37">
        <v>0</v>
      </c>
      <c r="AS145" s="37">
        <v>0</v>
      </c>
      <c r="AT145" s="37">
        <v>0</v>
      </c>
      <c r="AU145" s="37">
        <v>0</v>
      </c>
      <c r="AV145" s="37">
        <v>0</v>
      </c>
      <c r="AW145" s="37">
        <v>0</v>
      </c>
      <c r="AX145" s="37">
        <v>0</v>
      </c>
      <c r="AY145" s="37">
        <v>0</v>
      </c>
      <c r="AZ145" s="37">
        <v>0</v>
      </c>
      <c r="BA145" s="37">
        <v>0</v>
      </c>
      <c r="BB145" s="37">
        <v>0</v>
      </c>
      <c r="BC145" s="37">
        <v>0</v>
      </c>
      <c r="BD145" s="37">
        <v>0</v>
      </c>
      <c r="BE145" s="37">
        <v>0</v>
      </c>
      <c r="BF145" s="37">
        <v>0</v>
      </c>
      <c r="BG145" s="37">
        <v>0</v>
      </c>
      <c r="BH145" s="37">
        <v>0</v>
      </c>
      <c r="BI145" s="37">
        <v>0</v>
      </c>
      <c r="BJ145" s="37">
        <v>0</v>
      </c>
    </row>
    <row r="146" spans="1:65" x14ac:dyDescent="0.2">
      <c r="A146" s="16"/>
      <c r="B146" s="18" t="s">
        <v>61</v>
      </c>
      <c r="C146" s="37">
        <v>0</v>
      </c>
      <c r="D146" s="37">
        <v>0</v>
      </c>
      <c r="E146" s="37">
        <v>0</v>
      </c>
      <c r="F146" s="37">
        <v>0</v>
      </c>
      <c r="G146" s="37">
        <v>0</v>
      </c>
      <c r="H146" s="37">
        <v>0</v>
      </c>
      <c r="I146" s="37">
        <v>0</v>
      </c>
      <c r="J146" s="37">
        <v>0</v>
      </c>
      <c r="K146" s="37">
        <v>0</v>
      </c>
      <c r="L146" s="37">
        <v>0</v>
      </c>
      <c r="M146" s="37">
        <v>0</v>
      </c>
      <c r="N146" s="37">
        <v>0</v>
      </c>
      <c r="O146" s="37">
        <v>0</v>
      </c>
      <c r="P146" s="37">
        <v>0</v>
      </c>
      <c r="Q146" s="37">
        <v>0</v>
      </c>
      <c r="R146" s="37">
        <v>0</v>
      </c>
      <c r="S146" s="37">
        <v>0</v>
      </c>
      <c r="T146" s="37">
        <v>0</v>
      </c>
      <c r="U146" s="37">
        <v>0</v>
      </c>
      <c r="V146" s="37">
        <v>0</v>
      </c>
      <c r="W146" s="37">
        <v>0</v>
      </c>
      <c r="X146" s="37">
        <v>0</v>
      </c>
      <c r="Y146" s="37">
        <v>0</v>
      </c>
      <c r="Z146" s="37">
        <v>0</v>
      </c>
      <c r="AA146" s="37">
        <v>0</v>
      </c>
      <c r="AB146" s="37">
        <v>0</v>
      </c>
      <c r="AC146" s="37">
        <v>0</v>
      </c>
      <c r="AD146" s="37">
        <v>0</v>
      </c>
      <c r="AE146" s="37">
        <v>0</v>
      </c>
      <c r="AF146" s="37">
        <v>0</v>
      </c>
      <c r="AG146" s="37">
        <v>0</v>
      </c>
      <c r="AH146" s="37">
        <v>0</v>
      </c>
      <c r="AI146" s="37">
        <v>0</v>
      </c>
      <c r="AJ146" s="37">
        <v>0</v>
      </c>
      <c r="AK146" s="37">
        <v>0</v>
      </c>
      <c r="AL146" s="37">
        <v>0</v>
      </c>
      <c r="AM146" s="37">
        <v>0</v>
      </c>
      <c r="AN146" s="37">
        <v>0</v>
      </c>
      <c r="AO146" s="37">
        <v>0</v>
      </c>
      <c r="AP146" s="37">
        <v>0</v>
      </c>
      <c r="AQ146" s="37">
        <v>0</v>
      </c>
      <c r="AR146" s="37">
        <v>0</v>
      </c>
      <c r="AS146" s="37">
        <v>0</v>
      </c>
      <c r="AT146" s="37">
        <v>0</v>
      </c>
      <c r="AU146" s="37">
        <v>0</v>
      </c>
      <c r="AV146" s="37">
        <v>0</v>
      </c>
      <c r="AW146" s="37">
        <v>0</v>
      </c>
      <c r="AX146" s="37">
        <v>0</v>
      </c>
      <c r="AY146" s="37">
        <v>0</v>
      </c>
      <c r="AZ146" s="37">
        <v>0</v>
      </c>
      <c r="BA146" s="37">
        <v>0</v>
      </c>
      <c r="BB146" s="37">
        <v>0</v>
      </c>
      <c r="BC146" s="37">
        <v>0</v>
      </c>
      <c r="BD146" s="37">
        <v>0</v>
      </c>
      <c r="BE146" s="37">
        <v>0</v>
      </c>
      <c r="BF146" s="37">
        <v>0</v>
      </c>
      <c r="BG146" s="37">
        <v>0</v>
      </c>
      <c r="BH146" s="37">
        <v>0</v>
      </c>
      <c r="BI146" s="37">
        <v>0</v>
      </c>
      <c r="BJ146" s="37">
        <v>0</v>
      </c>
    </row>
    <row r="147" spans="1:65" x14ac:dyDescent="0.2">
      <c r="B147" s="17"/>
    </row>
    <row r="148" spans="1:65" s="8" customFormat="1" ht="15" x14ac:dyDescent="0.2">
      <c r="A148" s="22" t="s">
        <v>5</v>
      </c>
      <c r="B148" s="17"/>
    </row>
    <row r="149" spans="1:65" s="8" customFormat="1" x14ac:dyDescent="0.2">
      <c r="B149" s="17"/>
    </row>
    <row r="150" spans="1:65" s="8" customFormat="1" x14ac:dyDescent="0.2">
      <c r="A150" s="8" t="s">
        <v>17</v>
      </c>
      <c r="B150" s="17"/>
      <c r="C150" s="31">
        <f>First_quarter</f>
        <v>43739</v>
      </c>
      <c r="D150" s="31">
        <f t="shared" ref="D150" si="300">DATE(YEAR(C151),MONTH(C151)+1,1)</f>
        <v>43831</v>
      </c>
      <c r="E150" s="31">
        <f t="shared" ref="E150" si="301">DATE(YEAR(D151),MONTH(D151)+1,1)</f>
        <v>43922</v>
      </c>
      <c r="F150" s="31">
        <f t="shared" ref="F150" si="302">DATE(YEAR(E151),MONTH(E151)+1,1)</f>
        <v>44013</v>
      </c>
      <c r="G150" s="31">
        <f t="shared" ref="G150" si="303">DATE(YEAR(F151),MONTH(F151)+1,1)</f>
        <v>44105</v>
      </c>
      <c r="H150" s="31">
        <f t="shared" ref="H150" si="304">DATE(YEAR(G151),MONTH(G151)+1,1)</f>
        <v>44197</v>
      </c>
      <c r="I150" s="31">
        <f t="shared" ref="I150" si="305">DATE(YEAR(H151),MONTH(H151)+1,1)</f>
        <v>44287</v>
      </c>
      <c r="J150" s="31">
        <f t="shared" ref="J150" si="306">DATE(YEAR(I151),MONTH(I151)+1,1)</f>
        <v>44378</v>
      </c>
      <c r="K150" s="31">
        <f t="shared" ref="K150" si="307">DATE(YEAR(J151),MONTH(J151)+1,1)</f>
        <v>44470</v>
      </c>
      <c r="L150" s="31">
        <f t="shared" ref="L150" si="308">DATE(YEAR(K151),MONTH(K151)+1,1)</f>
        <v>44562</v>
      </c>
      <c r="M150" s="31">
        <f t="shared" ref="M150" si="309">DATE(YEAR(L151),MONTH(L151)+1,1)</f>
        <v>44652</v>
      </c>
      <c r="N150" s="31">
        <f t="shared" ref="N150" si="310">DATE(YEAR(M151),MONTH(M151)+1,1)</f>
        <v>44743</v>
      </c>
      <c r="O150" s="31">
        <f t="shared" ref="O150" si="311">DATE(YEAR(N151),MONTH(N151)+1,1)</f>
        <v>44835</v>
      </c>
      <c r="P150" s="31">
        <f t="shared" ref="P150" si="312">DATE(YEAR(O151),MONTH(O151)+1,1)</f>
        <v>44927</v>
      </c>
      <c r="Q150" s="31">
        <f t="shared" ref="Q150" si="313">DATE(YEAR(P151),MONTH(P151)+1,1)</f>
        <v>45017</v>
      </c>
      <c r="R150" s="31">
        <f t="shared" ref="R150" si="314">DATE(YEAR(Q151),MONTH(Q151)+1,1)</f>
        <v>45108</v>
      </c>
      <c r="S150" s="31">
        <f t="shared" ref="S150" si="315">DATE(YEAR(R151),MONTH(R151)+1,1)</f>
        <v>45200</v>
      </c>
      <c r="T150" s="31">
        <f t="shared" ref="T150" si="316">DATE(YEAR(S151),MONTH(S151)+1,1)</f>
        <v>45292</v>
      </c>
      <c r="U150" s="31">
        <f t="shared" ref="U150" si="317">DATE(YEAR(T151),MONTH(T151)+1,1)</f>
        <v>45383</v>
      </c>
      <c r="V150" s="31">
        <f t="shared" ref="V150" si="318">DATE(YEAR(U151),MONTH(U151)+1,1)</f>
        <v>45474</v>
      </c>
      <c r="W150" s="31">
        <f t="shared" ref="W150" si="319">DATE(YEAR(V151),MONTH(V151)+1,1)</f>
        <v>45566</v>
      </c>
      <c r="X150" s="31">
        <f t="shared" ref="X150" si="320">DATE(YEAR(W151),MONTH(W151)+1,1)</f>
        <v>45658</v>
      </c>
      <c r="Y150" s="31">
        <f t="shared" ref="Y150" si="321">DATE(YEAR(X151),MONTH(X151)+1,1)</f>
        <v>45748</v>
      </c>
      <c r="Z150" s="31">
        <f t="shared" ref="Z150" si="322">DATE(YEAR(Y151),MONTH(Y151)+1,1)</f>
        <v>45839</v>
      </c>
      <c r="AA150" s="31">
        <f t="shared" ref="AA150" si="323">DATE(YEAR(Z151),MONTH(Z151)+1,1)</f>
        <v>45931</v>
      </c>
      <c r="AB150" s="31">
        <f t="shared" ref="AB150" si="324">DATE(YEAR(AA151),MONTH(AA151)+1,1)</f>
        <v>46023</v>
      </c>
      <c r="AC150" s="31">
        <f t="shared" ref="AC150" si="325">DATE(YEAR(AB151),MONTH(AB151)+1,1)</f>
        <v>46113</v>
      </c>
      <c r="AD150" s="31">
        <f t="shared" ref="AD150" si="326">DATE(YEAR(AC151),MONTH(AC151)+1,1)</f>
        <v>46204</v>
      </c>
      <c r="AE150" s="31">
        <f t="shared" ref="AE150" si="327">DATE(YEAR(AD151),MONTH(AD151)+1,1)</f>
        <v>46296</v>
      </c>
      <c r="AF150" s="31">
        <f t="shared" ref="AF150" si="328">DATE(YEAR(AE151),MONTH(AE151)+1,1)</f>
        <v>46388</v>
      </c>
      <c r="AG150" s="31">
        <f t="shared" ref="AG150" si="329">DATE(YEAR(AF151),MONTH(AF151)+1,1)</f>
        <v>46478</v>
      </c>
      <c r="AH150" s="31">
        <f t="shared" ref="AH150" si="330">DATE(YEAR(AG151),MONTH(AG151)+1,1)</f>
        <v>46569</v>
      </c>
      <c r="AI150" s="31">
        <f t="shared" ref="AI150" si="331">DATE(YEAR(AH151),MONTH(AH151)+1,1)</f>
        <v>46661</v>
      </c>
      <c r="AJ150" s="31">
        <f t="shared" ref="AJ150" si="332">DATE(YEAR(AI151),MONTH(AI151)+1,1)</f>
        <v>46753</v>
      </c>
      <c r="AK150" s="31">
        <f t="shared" ref="AK150" si="333">DATE(YEAR(AJ151),MONTH(AJ151)+1,1)</f>
        <v>46844</v>
      </c>
      <c r="AL150" s="31">
        <f t="shared" ref="AL150" si="334">DATE(YEAR(AK151),MONTH(AK151)+1,1)</f>
        <v>46935</v>
      </c>
      <c r="AM150" s="31">
        <f t="shared" ref="AM150" si="335">DATE(YEAR(AL151),MONTH(AL151)+1,1)</f>
        <v>47027</v>
      </c>
      <c r="AN150" s="31">
        <f t="shared" ref="AN150" si="336">DATE(YEAR(AM151),MONTH(AM151)+1,1)</f>
        <v>47119</v>
      </c>
      <c r="AO150" s="31">
        <f t="shared" ref="AO150" si="337">DATE(YEAR(AN151),MONTH(AN151)+1,1)</f>
        <v>47209</v>
      </c>
      <c r="AP150" s="31">
        <f t="shared" ref="AP150" si="338">DATE(YEAR(AO151),MONTH(AO151)+1,1)</f>
        <v>47300</v>
      </c>
      <c r="AQ150" s="31">
        <f t="shared" ref="AQ150" si="339">DATE(YEAR(AP151),MONTH(AP151)+1,1)</f>
        <v>47392</v>
      </c>
      <c r="AR150" s="31">
        <f t="shared" ref="AR150" si="340">DATE(YEAR(AQ151),MONTH(AQ151)+1,1)</f>
        <v>47484</v>
      </c>
      <c r="AS150" s="31">
        <f t="shared" ref="AS150" si="341">DATE(YEAR(AR151),MONTH(AR151)+1,1)</f>
        <v>47574</v>
      </c>
      <c r="AT150" s="31">
        <f t="shared" ref="AT150" si="342">DATE(YEAR(AS151),MONTH(AS151)+1,1)</f>
        <v>47665</v>
      </c>
      <c r="AU150" s="31">
        <f t="shared" ref="AU150" si="343">DATE(YEAR(AT151),MONTH(AT151)+1,1)</f>
        <v>47757</v>
      </c>
      <c r="AV150" s="31">
        <f t="shared" ref="AV150" si="344">DATE(YEAR(AU151),MONTH(AU151)+1,1)</f>
        <v>47849</v>
      </c>
      <c r="AW150" s="31">
        <f t="shared" ref="AW150" si="345">DATE(YEAR(AV151),MONTH(AV151)+1,1)</f>
        <v>47939</v>
      </c>
      <c r="AX150" s="31">
        <f t="shared" ref="AX150" si="346">DATE(YEAR(AW151),MONTH(AW151)+1,1)</f>
        <v>48030</v>
      </c>
      <c r="AY150" s="31">
        <f t="shared" ref="AY150" si="347">DATE(YEAR(AX151),MONTH(AX151)+1,1)</f>
        <v>48122</v>
      </c>
      <c r="AZ150" s="31">
        <f t="shared" ref="AZ150" si="348">DATE(YEAR(AY151),MONTH(AY151)+1,1)</f>
        <v>48214</v>
      </c>
      <c r="BA150" s="31">
        <f t="shared" ref="BA150" si="349">DATE(YEAR(AZ151),MONTH(AZ151)+1,1)</f>
        <v>48305</v>
      </c>
      <c r="BB150" s="31">
        <f t="shared" ref="BB150" si="350">DATE(YEAR(BA151),MONTH(BA151)+1,1)</f>
        <v>48396</v>
      </c>
      <c r="BC150" s="31">
        <f t="shared" ref="BC150" si="351">DATE(YEAR(BB151),MONTH(BB151)+1,1)</f>
        <v>48488</v>
      </c>
      <c r="BD150" s="31">
        <f t="shared" ref="BD150" si="352">DATE(YEAR(BC151),MONTH(BC151)+1,1)</f>
        <v>48580</v>
      </c>
      <c r="BE150" s="31">
        <f t="shared" ref="BE150" si="353">DATE(YEAR(BD151),MONTH(BD151)+1,1)</f>
        <v>48670</v>
      </c>
      <c r="BF150" s="31">
        <f t="shared" ref="BF150" si="354">DATE(YEAR(BE151),MONTH(BE151)+1,1)</f>
        <v>48761</v>
      </c>
      <c r="BG150" s="31">
        <f t="shared" ref="BG150" si="355">DATE(YEAR(BF151),MONTH(BF151)+1,1)</f>
        <v>48853</v>
      </c>
      <c r="BH150" s="31">
        <f t="shared" ref="BH150" si="356">DATE(YEAR(BG151),MONTH(BG151)+1,1)</f>
        <v>48945</v>
      </c>
      <c r="BI150" s="31">
        <f t="shared" ref="BI150" si="357">DATE(YEAR(BH151),MONTH(BH151)+1,1)</f>
        <v>49035</v>
      </c>
      <c r="BJ150" s="31">
        <f t="shared" ref="BJ150" si="358">DATE(YEAR(BI151),MONTH(BI151)+1,1)</f>
        <v>49126</v>
      </c>
      <c r="BK150" s="15"/>
      <c r="BL150" s="15"/>
      <c r="BM150" s="15"/>
    </row>
    <row r="151" spans="1:65" s="8" customFormat="1" x14ac:dyDescent="0.2">
      <c r="B151" s="17"/>
      <c r="C151" s="31">
        <f t="shared" ref="C151:BJ151" si="359">DATE(YEAR(C150),MONTH(C150)+2,1)</f>
        <v>43800</v>
      </c>
      <c r="D151" s="31">
        <f t="shared" si="359"/>
        <v>43891</v>
      </c>
      <c r="E151" s="31">
        <f t="shared" si="359"/>
        <v>43983</v>
      </c>
      <c r="F151" s="31">
        <f t="shared" si="359"/>
        <v>44075</v>
      </c>
      <c r="G151" s="31">
        <f t="shared" si="359"/>
        <v>44166</v>
      </c>
      <c r="H151" s="31">
        <f t="shared" si="359"/>
        <v>44256</v>
      </c>
      <c r="I151" s="31">
        <f t="shared" si="359"/>
        <v>44348</v>
      </c>
      <c r="J151" s="31">
        <f t="shared" si="359"/>
        <v>44440</v>
      </c>
      <c r="K151" s="31">
        <f t="shared" si="359"/>
        <v>44531</v>
      </c>
      <c r="L151" s="31">
        <f t="shared" si="359"/>
        <v>44621</v>
      </c>
      <c r="M151" s="31">
        <f t="shared" si="359"/>
        <v>44713</v>
      </c>
      <c r="N151" s="31">
        <f t="shared" si="359"/>
        <v>44805</v>
      </c>
      <c r="O151" s="31">
        <f t="shared" si="359"/>
        <v>44896</v>
      </c>
      <c r="P151" s="31">
        <f t="shared" si="359"/>
        <v>44986</v>
      </c>
      <c r="Q151" s="31">
        <f t="shared" si="359"/>
        <v>45078</v>
      </c>
      <c r="R151" s="31">
        <f t="shared" si="359"/>
        <v>45170</v>
      </c>
      <c r="S151" s="31">
        <f t="shared" si="359"/>
        <v>45261</v>
      </c>
      <c r="T151" s="31">
        <f t="shared" si="359"/>
        <v>45352</v>
      </c>
      <c r="U151" s="31">
        <f t="shared" si="359"/>
        <v>45444</v>
      </c>
      <c r="V151" s="31">
        <f t="shared" si="359"/>
        <v>45536</v>
      </c>
      <c r="W151" s="31">
        <f t="shared" si="359"/>
        <v>45627</v>
      </c>
      <c r="X151" s="31">
        <f t="shared" si="359"/>
        <v>45717</v>
      </c>
      <c r="Y151" s="31">
        <f t="shared" si="359"/>
        <v>45809</v>
      </c>
      <c r="Z151" s="31">
        <f t="shared" si="359"/>
        <v>45901</v>
      </c>
      <c r="AA151" s="31">
        <f t="shared" si="359"/>
        <v>45992</v>
      </c>
      <c r="AB151" s="31">
        <f t="shared" si="359"/>
        <v>46082</v>
      </c>
      <c r="AC151" s="31">
        <f t="shared" si="359"/>
        <v>46174</v>
      </c>
      <c r="AD151" s="31">
        <f t="shared" si="359"/>
        <v>46266</v>
      </c>
      <c r="AE151" s="31">
        <f t="shared" si="359"/>
        <v>46357</v>
      </c>
      <c r="AF151" s="31">
        <f t="shared" si="359"/>
        <v>46447</v>
      </c>
      <c r="AG151" s="31">
        <f t="shared" si="359"/>
        <v>46539</v>
      </c>
      <c r="AH151" s="31">
        <f t="shared" si="359"/>
        <v>46631</v>
      </c>
      <c r="AI151" s="31">
        <f t="shared" si="359"/>
        <v>46722</v>
      </c>
      <c r="AJ151" s="31">
        <f t="shared" si="359"/>
        <v>46813</v>
      </c>
      <c r="AK151" s="31">
        <f t="shared" si="359"/>
        <v>46905</v>
      </c>
      <c r="AL151" s="31">
        <f t="shared" si="359"/>
        <v>46997</v>
      </c>
      <c r="AM151" s="31">
        <f t="shared" si="359"/>
        <v>47088</v>
      </c>
      <c r="AN151" s="31">
        <f t="shared" si="359"/>
        <v>47178</v>
      </c>
      <c r="AO151" s="31">
        <f t="shared" si="359"/>
        <v>47270</v>
      </c>
      <c r="AP151" s="31">
        <f t="shared" si="359"/>
        <v>47362</v>
      </c>
      <c r="AQ151" s="31">
        <f t="shared" si="359"/>
        <v>47453</v>
      </c>
      <c r="AR151" s="31">
        <f t="shared" si="359"/>
        <v>47543</v>
      </c>
      <c r="AS151" s="31">
        <f t="shared" si="359"/>
        <v>47635</v>
      </c>
      <c r="AT151" s="31">
        <f t="shared" si="359"/>
        <v>47727</v>
      </c>
      <c r="AU151" s="31">
        <f t="shared" si="359"/>
        <v>47818</v>
      </c>
      <c r="AV151" s="31">
        <f t="shared" si="359"/>
        <v>47908</v>
      </c>
      <c r="AW151" s="31">
        <f t="shared" si="359"/>
        <v>48000</v>
      </c>
      <c r="AX151" s="31">
        <f t="shared" si="359"/>
        <v>48092</v>
      </c>
      <c r="AY151" s="31">
        <f t="shared" si="359"/>
        <v>48183</v>
      </c>
      <c r="AZ151" s="31">
        <f t="shared" si="359"/>
        <v>48274</v>
      </c>
      <c r="BA151" s="31">
        <f t="shared" si="359"/>
        <v>48366</v>
      </c>
      <c r="BB151" s="31">
        <f t="shared" si="359"/>
        <v>48458</v>
      </c>
      <c r="BC151" s="31">
        <f t="shared" si="359"/>
        <v>48549</v>
      </c>
      <c r="BD151" s="31">
        <f t="shared" si="359"/>
        <v>48639</v>
      </c>
      <c r="BE151" s="31">
        <f t="shared" si="359"/>
        <v>48731</v>
      </c>
      <c r="BF151" s="31">
        <f t="shared" si="359"/>
        <v>48823</v>
      </c>
      <c r="BG151" s="31">
        <f t="shared" si="359"/>
        <v>48914</v>
      </c>
      <c r="BH151" s="31">
        <f t="shared" si="359"/>
        <v>49004</v>
      </c>
      <c r="BI151" s="31">
        <f t="shared" si="359"/>
        <v>49096</v>
      </c>
      <c r="BJ151" s="31">
        <f t="shared" si="359"/>
        <v>49188</v>
      </c>
      <c r="BK151" s="15"/>
      <c r="BL151" s="15"/>
      <c r="BM151" s="15"/>
    </row>
    <row r="152" spans="1:65" x14ac:dyDescent="0.2">
      <c r="A152" s="21" t="s">
        <v>23</v>
      </c>
      <c r="B152" s="17"/>
    </row>
    <row r="153" spans="1:65" x14ac:dyDescent="0.2">
      <c r="B153" s="17"/>
    </row>
    <row r="154" spans="1:65" x14ac:dyDescent="0.2">
      <c r="A154" s="19" t="s">
        <v>20</v>
      </c>
      <c r="B154" s="20"/>
      <c r="C154" s="37">
        <v>0</v>
      </c>
      <c r="D154" s="37">
        <v>0</v>
      </c>
      <c r="E154" s="37">
        <v>0</v>
      </c>
      <c r="F154" s="37">
        <v>0</v>
      </c>
      <c r="G154" s="37">
        <v>0</v>
      </c>
      <c r="H154" s="37">
        <v>0</v>
      </c>
      <c r="I154" s="37">
        <v>0</v>
      </c>
      <c r="J154" s="85">
        <v>0</v>
      </c>
      <c r="K154" s="37">
        <v>0</v>
      </c>
      <c r="L154" s="37">
        <v>0</v>
      </c>
      <c r="M154" s="37">
        <v>0</v>
      </c>
      <c r="N154" s="37">
        <v>0</v>
      </c>
      <c r="O154" s="37">
        <v>0</v>
      </c>
      <c r="P154" s="37">
        <v>0</v>
      </c>
      <c r="Q154" s="37">
        <v>0</v>
      </c>
      <c r="R154" s="37">
        <v>0</v>
      </c>
      <c r="S154" s="37">
        <v>0</v>
      </c>
      <c r="T154" s="37">
        <v>0</v>
      </c>
      <c r="U154" s="37">
        <v>0</v>
      </c>
      <c r="V154" s="37">
        <v>0</v>
      </c>
      <c r="W154" s="37">
        <v>0</v>
      </c>
      <c r="X154" s="37">
        <v>0</v>
      </c>
      <c r="Y154" s="37">
        <v>0</v>
      </c>
      <c r="Z154" s="37">
        <v>0</v>
      </c>
      <c r="AA154" s="37">
        <v>0</v>
      </c>
      <c r="AB154" s="37">
        <v>0</v>
      </c>
      <c r="AC154" s="37">
        <v>0</v>
      </c>
      <c r="AD154" s="37">
        <v>0</v>
      </c>
      <c r="AE154" s="37">
        <v>0</v>
      </c>
      <c r="AF154" s="37">
        <v>0</v>
      </c>
      <c r="AG154" s="37">
        <v>0</v>
      </c>
      <c r="AH154" s="37">
        <v>0</v>
      </c>
      <c r="AI154" s="37">
        <v>0</v>
      </c>
      <c r="AJ154" s="37">
        <v>0</v>
      </c>
      <c r="AK154" s="37">
        <v>0</v>
      </c>
      <c r="AL154" s="37">
        <v>0</v>
      </c>
      <c r="AM154" s="37">
        <v>0</v>
      </c>
      <c r="AN154" s="37">
        <v>0</v>
      </c>
      <c r="AO154" s="37">
        <v>0</v>
      </c>
      <c r="AP154" s="37">
        <v>0</v>
      </c>
      <c r="AQ154" s="37">
        <v>0</v>
      </c>
      <c r="AR154" s="37">
        <v>0</v>
      </c>
      <c r="AS154" s="37">
        <v>0</v>
      </c>
      <c r="AT154" s="37">
        <v>0</v>
      </c>
      <c r="AU154" s="37">
        <v>0</v>
      </c>
      <c r="AV154" s="37">
        <v>0</v>
      </c>
      <c r="AW154" s="37">
        <v>0</v>
      </c>
      <c r="AX154" s="37">
        <v>0</v>
      </c>
      <c r="AY154" s="37">
        <v>0</v>
      </c>
      <c r="AZ154" s="37">
        <v>0</v>
      </c>
      <c r="BA154" s="37">
        <v>0</v>
      </c>
      <c r="BB154" s="37">
        <v>0</v>
      </c>
      <c r="BC154" s="37">
        <v>0</v>
      </c>
      <c r="BD154" s="37">
        <v>0</v>
      </c>
      <c r="BE154" s="37">
        <v>0</v>
      </c>
      <c r="BF154" s="37">
        <v>0</v>
      </c>
      <c r="BG154" s="37">
        <v>0</v>
      </c>
      <c r="BH154" s="37">
        <v>0</v>
      </c>
      <c r="BI154" s="37">
        <v>0</v>
      </c>
      <c r="BJ154" s="37">
        <v>0</v>
      </c>
    </row>
    <row r="155" spans="1:65" x14ac:dyDescent="0.2">
      <c r="A155" s="16"/>
      <c r="B155" s="18" t="s">
        <v>31</v>
      </c>
      <c r="C155" s="37">
        <v>0</v>
      </c>
      <c r="D155" s="37">
        <v>0</v>
      </c>
      <c r="E155" s="37">
        <v>0</v>
      </c>
      <c r="F155" s="37">
        <v>0</v>
      </c>
      <c r="G155" s="37">
        <v>0</v>
      </c>
      <c r="H155" s="37">
        <v>0</v>
      </c>
      <c r="I155" s="37">
        <v>0</v>
      </c>
      <c r="J155" s="37">
        <v>0</v>
      </c>
      <c r="K155" s="37">
        <v>0</v>
      </c>
      <c r="L155" s="37">
        <v>0</v>
      </c>
      <c r="M155" s="37">
        <v>0</v>
      </c>
      <c r="N155" s="37">
        <v>0</v>
      </c>
      <c r="O155" s="37">
        <v>0</v>
      </c>
      <c r="P155" s="37">
        <v>0</v>
      </c>
      <c r="Q155" s="37">
        <v>0</v>
      </c>
      <c r="R155" s="37">
        <v>0</v>
      </c>
      <c r="S155" s="37">
        <v>0</v>
      </c>
      <c r="T155" s="37">
        <v>0</v>
      </c>
      <c r="U155" s="37">
        <v>0</v>
      </c>
      <c r="V155" s="37">
        <v>0</v>
      </c>
      <c r="W155" s="37">
        <v>0</v>
      </c>
      <c r="X155" s="37">
        <v>0</v>
      </c>
      <c r="Y155" s="37">
        <v>0</v>
      </c>
      <c r="Z155" s="37">
        <v>0</v>
      </c>
      <c r="AA155" s="37">
        <v>0</v>
      </c>
      <c r="AB155" s="37">
        <v>0</v>
      </c>
      <c r="AC155" s="37">
        <v>0</v>
      </c>
      <c r="AD155" s="37">
        <v>0</v>
      </c>
      <c r="AE155" s="37">
        <v>0</v>
      </c>
      <c r="AF155" s="37">
        <v>0</v>
      </c>
      <c r="AG155" s="37">
        <v>0</v>
      </c>
      <c r="AH155" s="37">
        <v>0</v>
      </c>
      <c r="AI155" s="37">
        <v>0</v>
      </c>
      <c r="AJ155" s="37">
        <v>0</v>
      </c>
      <c r="AK155" s="37">
        <v>0</v>
      </c>
      <c r="AL155" s="37">
        <v>0</v>
      </c>
      <c r="AM155" s="37">
        <v>0</v>
      </c>
      <c r="AN155" s="37">
        <v>0</v>
      </c>
      <c r="AO155" s="37">
        <v>0</v>
      </c>
      <c r="AP155" s="37">
        <v>0</v>
      </c>
      <c r="AQ155" s="37">
        <v>0</v>
      </c>
      <c r="AR155" s="37">
        <v>0</v>
      </c>
      <c r="AS155" s="37">
        <v>0</v>
      </c>
      <c r="AT155" s="37">
        <v>0</v>
      </c>
      <c r="AU155" s="37">
        <v>0</v>
      </c>
      <c r="AV155" s="37">
        <v>0</v>
      </c>
      <c r="AW155" s="37">
        <v>0</v>
      </c>
      <c r="AX155" s="37">
        <v>0</v>
      </c>
      <c r="AY155" s="37">
        <v>0</v>
      </c>
      <c r="AZ155" s="37">
        <v>0</v>
      </c>
      <c r="BA155" s="37">
        <v>0</v>
      </c>
      <c r="BB155" s="37">
        <v>0</v>
      </c>
      <c r="BC155" s="37">
        <v>0</v>
      </c>
      <c r="BD155" s="37">
        <v>0</v>
      </c>
      <c r="BE155" s="37">
        <v>0</v>
      </c>
      <c r="BF155" s="37">
        <v>0</v>
      </c>
      <c r="BG155" s="37">
        <v>0</v>
      </c>
      <c r="BH155" s="37">
        <v>0</v>
      </c>
      <c r="BI155" s="37">
        <v>0</v>
      </c>
      <c r="BJ155" s="37">
        <v>0</v>
      </c>
    </row>
    <row r="156" spans="1:65" x14ac:dyDescent="0.2">
      <c r="A156" s="16"/>
      <c r="B156" s="18" t="s">
        <v>28</v>
      </c>
      <c r="C156" s="37">
        <v>0</v>
      </c>
      <c r="D156" s="37">
        <v>0</v>
      </c>
      <c r="E156" s="37">
        <v>0</v>
      </c>
      <c r="F156" s="37">
        <v>0</v>
      </c>
      <c r="G156" s="37">
        <v>0</v>
      </c>
      <c r="H156" s="37">
        <v>0</v>
      </c>
      <c r="I156" s="37">
        <v>0</v>
      </c>
      <c r="J156" s="37">
        <v>0</v>
      </c>
      <c r="K156" s="37">
        <v>0</v>
      </c>
      <c r="L156" s="37">
        <v>0</v>
      </c>
      <c r="M156" s="37">
        <v>0</v>
      </c>
      <c r="N156" s="37">
        <v>0</v>
      </c>
      <c r="O156" s="37">
        <v>0</v>
      </c>
      <c r="P156" s="37">
        <v>0</v>
      </c>
      <c r="Q156" s="37">
        <v>0</v>
      </c>
      <c r="R156" s="37">
        <v>0</v>
      </c>
      <c r="S156" s="37">
        <v>0</v>
      </c>
      <c r="T156" s="37">
        <v>0</v>
      </c>
      <c r="U156" s="37">
        <v>0</v>
      </c>
      <c r="V156" s="37">
        <v>0</v>
      </c>
      <c r="W156" s="37">
        <v>0</v>
      </c>
      <c r="X156" s="37">
        <v>0</v>
      </c>
      <c r="Y156" s="37">
        <v>0</v>
      </c>
      <c r="Z156" s="37">
        <v>0</v>
      </c>
      <c r="AA156" s="37">
        <v>0</v>
      </c>
      <c r="AB156" s="37">
        <v>0</v>
      </c>
      <c r="AC156" s="37">
        <v>0</v>
      </c>
      <c r="AD156" s="37">
        <v>0</v>
      </c>
      <c r="AE156" s="37">
        <v>0</v>
      </c>
      <c r="AF156" s="37">
        <v>0</v>
      </c>
      <c r="AG156" s="37">
        <v>0</v>
      </c>
      <c r="AH156" s="37">
        <v>0</v>
      </c>
      <c r="AI156" s="37">
        <v>0</v>
      </c>
      <c r="AJ156" s="37">
        <v>0</v>
      </c>
      <c r="AK156" s="37">
        <v>0</v>
      </c>
      <c r="AL156" s="37">
        <v>0</v>
      </c>
      <c r="AM156" s="37">
        <v>0</v>
      </c>
      <c r="AN156" s="37">
        <v>0</v>
      </c>
      <c r="AO156" s="37">
        <v>0</v>
      </c>
      <c r="AP156" s="37">
        <v>0</v>
      </c>
      <c r="AQ156" s="37">
        <v>0</v>
      </c>
      <c r="AR156" s="37">
        <v>0</v>
      </c>
      <c r="AS156" s="37">
        <v>0</v>
      </c>
      <c r="AT156" s="37">
        <v>0</v>
      </c>
      <c r="AU156" s="37">
        <v>0</v>
      </c>
      <c r="AV156" s="37">
        <v>0</v>
      </c>
      <c r="AW156" s="37">
        <v>0</v>
      </c>
      <c r="AX156" s="37">
        <v>0</v>
      </c>
      <c r="AY156" s="37">
        <v>0</v>
      </c>
      <c r="AZ156" s="37">
        <v>0</v>
      </c>
      <c r="BA156" s="37">
        <v>0</v>
      </c>
      <c r="BB156" s="37">
        <v>0</v>
      </c>
      <c r="BC156" s="37">
        <v>0</v>
      </c>
      <c r="BD156" s="37">
        <v>0</v>
      </c>
      <c r="BE156" s="37">
        <v>0</v>
      </c>
      <c r="BF156" s="37">
        <v>0</v>
      </c>
      <c r="BG156" s="37">
        <v>0</v>
      </c>
      <c r="BH156" s="37">
        <v>0</v>
      </c>
      <c r="BI156" s="37">
        <v>0</v>
      </c>
      <c r="BJ156" s="37">
        <v>0</v>
      </c>
    </row>
    <row r="157" spans="1:65" x14ac:dyDescent="0.2">
      <c r="A157" s="16"/>
      <c r="B157" s="18" t="s">
        <v>30</v>
      </c>
      <c r="C157" s="37">
        <v>0</v>
      </c>
      <c r="D157" s="37">
        <v>0</v>
      </c>
      <c r="E157" s="37">
        <v>0</v>
      </c>
      <c r="F157" s="37">
        <v>0</v>
      </c>
      <c r="G157" s="37">
        <v>0</v>
      </c>
      <c r="H157" s="37">
        <v>0</v>
      </c>
      <c r="I157" s="37">
        <v>0</v>
      </c>
      <c r="J157" s="37">
        <v>0</v>
      </c>
      <c r="K157" s="37">
        <v>0</v>
      </c>
      <c r="L157" s="37">
        <v>0</v>
      </c>
      <c r="M157" s="37">
        <v>0</v>
      </c>
      <c r="N157" s="37">
        <v>0</v>
      </c>
      <c r="O157" s="37">
        <v>0</v>
      </c>
      <c r="P157" s="37">
        <v>0</v>
      </c>
      <c r="Q157" s="37">
        <v>0</v>
      </c>
      <c r="R157" s="37">
        <v>0</v>
      </c>
      <c r="S157" s="37">
        <v>0</v>
      </c>
      <c r="T157" s="37">
        <v>0</v>
      </c>
      <c r="U157" s="37">
        <v>0</v>
      </c>
      <c r="V157" s="37">
        <v>0</v>
      </c>
      <c r="W157" s="37">
        <v>0</v>
      </c>
      <c r="X157" s="37">
        <v>0</v>
      </c>
      <c r="Y157" s="37">
        <v>0</v>
      </c>
      <c r="Z157" s="37">
        <v>0</v>
      </c>
      <c r="AA157" s="37">
        <v>0</v>
      </c>
      <c r="AB157" s="37">
        <v>0</v>
      </c>
      <c r="AC157" s="37">
        <v>0</v>
      </c>
      <c r="AD157" s="37">
        <v>0</v>
      </c>
      <c r="AE157" s="37">
        <v>0</v>
      </c>
      <c r="AF157" s="37">
        <v>0</v>
      </c>
      <c r="AG157" s="37">
        <v>0</v>
      </c>
      <c r="AH157" s="37">
        <v>0</v>
      </c>
      <c r="AI157" s="37">
        <v>0</v>
      </c>
      <c r="AJ157" s="37">
        <v>0</v>
      </c>
      <c r="AK157" s="37">
        <v>0</v>
      </c>
      <c r="AL157" s="37">
        <v>0</v>
      </c>
      <c r="AM157" s="37">
        <v>0</v>
      </c>
      <c r="AN157" s="37">
        <v>0</v>
      </c>
      <c r="AO157" s="37">
        <v>0</v>
      </c>
      <c r="AP157" s="37">
        <v>0</v>
      </c>
      <c r="AQ157" s="37">
        <v>0</v>
      </c>
      <c r="AR157" s="37">
        <v>0</v>
      </c>
      <c r="AS157" s="37">
        <v>0</v>
      </c>
      <c r="AT157" s="37">
        <v>0</v>
      </c>
      <c r="AU157" s="37">
        <v>0</v>
      </c>
      <c r="AV157" s="37">
        <v>0</v>
      </c>
      <c r="AW157" s="37">
        <v>0</v>
      </c>
      <c r="AX157" s="37">
        <v>0</v>
      </c>
      <c r="AY157" s="37">
        <v>0</v>
      </c>
      <c r="AZ157" s="37">
        <v>0</v>
      </c>
      <c r="BA157" s="37">
        <v>0</v>
      </c>
      <c r="BB157" s="37">
        <v>0</v>
      </c>
      <c r="BC157" s="37">
        <v>0</v>
      </c>
      <c r="BD157" s="37">
        <v>0</v>
      </c>
      <c r="BE157" s="37">
        <v>0</v>
      </c>
      <c r="BF157" s="37">
        <v>0</v>
      </c>
      <c r="BG157" s="37">
        <v>0</v>
      </c>
      <c r="BH157" s="37">
        <v>0</v>
      </c>
      <c r="BI157" s="37">
        <v>0</v>
      </c>
      <c r="BJ157" s="37">
        <v>0</v>
      </c>
    </row>
    <row r="158" spans="1:65" x14ac:dyDescent="0.2">
      <c r="A158" s="16"/>
      <c r="B158" s="18" t="s">
        <v>29</v>
      </c>
      <c r="C158" s="37">
        <v>0</v>
      </c>
      <c r="D158" s="37">
        <v>0</v>
      </c>
      <c r="E158" s="37">
        <v>0</v>
      </c>
      <c r="F158" s="37">
        <v>0</v>
      </c>
      <c r="G158" s="37">
        <v>0</v>
      </c>
      <c r="H158" s="37">
        <v>0</v>
      </c>
      <c r="I158" s="37">
        <v>0</v>
      </c>
      <c r="J158" s="37">
        <v>0</v>
      </c>
      <c r="K158" s="37">
        <v>0</v>
      </c>
      <c r="L158" s="37">
        <v>0</v>
      </c>
      <c r="M158" s="37">
        <v>0</v>
      </c>
      <c r="N158" s="37">
        <v>0</v>
      </c>
      <c r="O158" s="37">
        <v>0</v>
      </c>
      <c r="P158" s="37">
        <v>0</v>
      </c>
      <c r="Q158" s="37">
        <v>0</v>
      </c>
      <c r="R158" s="37">
        <v>0</v>
      </c>
      <c r="S158" s="37">
        <v>0</v>
      </c>
      <c r="T158" s="37">
        <v>0</v>
      </c>
      <c r="U158" s="37">
        <v>0</v>
      </c>
      <c r="V158" s="37">
        <v>0</v>
      </c>
      <c r="W158" s="37">
        <v>0</v>
      </c>
      <c r="X158" s="37">
        <v>0</v>
      </c>
      <c r="Y158" s="37">
        <v>0</v>
      </c>
      <c r="Z158" s="37">
        <v>0</v>
      </c>
      <c r="AA158" s="37">
        <v>0</v>
      </c>
      <c r="AB158" s="37">
        <v>0</v>
      </c>
      <c r="AC158" s="37">
        <v>0</v>
      </c>
      <c r="AD158" s="37">
        <v>0</v>
      </c>
      <c r="AE158" s="37">
        <v>0</v>
      </c>
      <c r="AF158" s="37">
        <v>0</v>
      </c>
      <c r="AG158" s="37">
        <v>0</v>
      </c>
      <c r="AH158" s="37">
        <v>0</v>
      </c>
      <c r="AI158" s="37">
        <v>0</v>
      </c>
      <c r="AJ158" s="37">
        <v>0</v>
      </c>
      <c r="AK158" s="37">
        <v>0</v>
      </c>
      <c r="AL158" s="37">
        <v>0</v>
      </c>
      <c r="AM158" s="37">
        <v>0</v>
      </c>
      <c r="AN158" s="37">
        <v>0</v>
      </c>
      <c r="AO158" s="37">
        <v>0</v>
      </c>
      <c r="AP158" s="37">
        <v>0</v>
      </c>
      <c r="AQ158" s="37">
        <v>0</v>
      </c>
      <c r="AR158" s="37">
        <v>0</v>
      </c>
      <c r="AS158" s="37">
        <v>0</v>
      </c>
      <c r="AT158" s="37">
        <v>0</v>
      </c>
      <c r="AU158" s="37">
        <v>0</v>
      </c>
      <c r="AV158" s="37">
        <v>0</v>
      </c>
      <c r="AW158" s="37">
        <v>0</v>
      </c>
      <c r="AX158" s="37">
        <v>0</v>
      </c>
      <c r="AY158" s="37">
        <v>0</v>
      </c>
      <c r="AZ158" s="37">
        <v>0</v>
      </c>
      <c r="BA158" s="37">
        <v>0</v>
      </c>
      <c r="BB158" s="37">
        <v>0</v>
      </c>
      <c r="BC158" s="37">
        <v>0</v>
      </c>
      <c r="BD158" s="37">
        <v>0</v>
      </c>
      <c r="BE158" s="37">
        <v>0</v>
      </c>
      <c r="BF158" s="37">
        <v>0</v>
      </c>
      <c r="BG158" s="37">
        <v>0</v>
      </c>
      <c r="BH158" s="37">
        <v>0</v>
      </c>
      <c r="BI158" s="37">
        <v>0</v>
      </c>
      <c r="BJ158" s="37">
        <v>0</v>
      </c>
    </row>
    <row r="159" spans="1:65" x14ac:dyDescent="0.2">
      <c r="A159" s="16"/>
      <c r="B159" s="18" t="s">
        <v>46</v>
      </c>
      <c r="C159" s="37">
        <v>0</v>
      </c>
      <c r="D159" s="37">
        <v>0</v>
      </c>
      <c r="E159" s="37">
        <v>0</v>
      </c>
      <c r="F159" s="37">
        <v>0</v>
      </c>
      <c r="G159" s="37">
        <v>0</v>
      </c>
      <c r="H159" s="37">
        <v>0</v>
      </c>
      <c r="I159" s="37">
        <v>0</v>
      </c>
      <c r="J159" s="37">
        <v>0</v>
      </c>
      <c r="K159" s="37">
        <v>0</v>
      </c>
      <c r="L159" s="37">
        <v>0</v>
      </c>
      <c r="M159" s="37">
        <v>0</v>
      </c>
      <c r="N159" s="37">
        <v>0</v>
      </c>
      <c r="O159" s="37">
        <v>0</v>
      </c>
      <c r="P159" s="37">
        <v>0</v>
      </c>
      <c r="Q159" s="37">
        <v>0</v>
      </c>
      <c r="R159" s="37">
        <v>0</v>
      </c>
      <c r="S159" s="37">
        <v>0</v>
      </c>
      <c r="T159" s="37">
        <v>0</v>
      </c>
      <c r="U159" s="37">
        <v>0</v>
      </c>
      <c r="V159" s="37">
        <v>0</v>
      </c>
      <c r="W159" s="37">
        <v>0</v>
      </c>
      <c r="X159" s="37">
        <v>0</v>
      </c>
      <c r="Y159" s="37">
        <v>0</v>
      </c>
      <c r="Z159" s="37">
        <v>0</v>
      </c>
      <c r="AA159" s="37">
        <v>0</v>
      </c>
      <c r="AB159" s="37">
        <v>0</v>
      </c>
      <c r="AC159" s="37">
        <v>0</v>
      </c>
      <c r="AD159" s="37">
        <v>0</v>
      </c>
      <c r="AE159" s="37">
        <v>0</v>
      </c>
      <c r="AF159" s="37">
        <v>0</v>
      </c>
      <c r="AG159" s="37">
        <v>0</v>
      </c>
      <c r="AH159" s="37">
        <v>0</v>
      </c>
      <c r="AI159" s="37">
        <v>0</v>
      </c>
      <c r="AJ159" s="37">
        <v>0</v>
      </c>
      <c r="AK159" s="37">
        <v>0</v>
      </c>
      <c r="AL159" s="37">
        <v>0</v>
      </c>
      <c r="AM159" s="37">
        <v>0</v>
      </c>
      <c r="AN159" s="37">
        <v>0</v>
      </c>
      <c r="AO159" s="37">
        <v>0</v>
      </c>
      <c r="AP159" s="37">
        <v>0</v>
      </c>
      <c r="AQ159" s="37">
        <v>0</v>
      </c>
      <c r="AR159" s="37">
        <v>0</v>
      </c>
      <c r="AS159" s="37">
        <v>0</v>
      </c>
      <c r="AT159" s="37">
        <v>0</v>
      </c>
      <c r="AU159" s="37">
        <v>0</v>
      </c>
      <c r="AV159" s="37">
        <v>0</v>
      </c>
      <c r="AW159" s="37">
        <v>0</v>
      </c>
      <c r="AX159" s="37">
        <v>0</v>
      </c>
      <c r="AY159" s="37">
        <v>0</v>
      </c>
      <c r="AZ159" s="37">
        <v>0</v>
      </c>
      <c r="BA159" s="37">
        <v>0</v>
      </c>
      <c r="BB159" s="37">
        <v>0</v>
      </c>
      <c r="BC159" s="37">
        <v>0</v>
      </c>
      <c r="BD159" s="37">
        <v>0</v>
      </c>
      <c r="BE159" s="37">
        <v>0</v>
      </c>
      <c r="BF159" s="37">
        <v>0</v>
      </c>
      <c r="BG159" s="37">
        <v>0</v>
      </c>
      <c r="BH159" s="37">
        <v>0</v>
      </c>
      <c r="BI159" s="37">
        <v>0</v>
      </c>
      <c r="BJ159" s="37">
        <v>0</v>
      </c>
    </row>
    <row r="160" spans="1:65" x14ac:dyDescent="0.2">
      <c r="A160" s="16"/>
      <c r="B160" s="18" t="s">
        <v>47</v>
      </c>
      <c r="C160" s="37">
        <v>0</v>
      </c>
      <c r="D160" s="37">
        <v>0</v>
      </c>
      <c r="E160" s="37">
        <v>0</v>
      </c>
      <c r="F160" s="37">
        <v>0</v>
      </c>
      <c r="G160" s="37">
        <v>0</v>
      </c>
      <c r="H160" s="37">
        <v>0</v>
      </c>
      <c r="I160" s="37">
        <v>0</v>
      </c>
      <c r="J160" s="37">
        <v>0</v>
      </c>
      <c r="K160" s="37">
        <v>0</v>
      </c>
      <c r="L160" s="37">
        <v>0</v>
      </c>
      <c r="M160" s="37">
        <v>0</v>
      </c>
      <c r="N160" s="37">
        <v>0</v>
      </c>
      <c r="O160" s="37">
        <v>0</v>
      </c>
      <c r="P160" s="37">
        <v>0</v>
      </c>
      <c r="Q160" s="37">
        <v>0</v>
      </c>
      <c r="R160" s="37">
        <v>0</v>
      </c>
      <c r="S160" s="37">
        <v>0</v>
      </c>
      <c r="T160" s="37">
        <v>0</v>
      </c>
      <c r="U160" s="37">
        <v>0</v>
      </c>
      <c r="V160" s="37">
        <v>0</v>
      </c>
      <c r="W160" s="37">
        <v>0</v>
      </c>
      <c r="X160" s="37">
        <v>0</v>
      </c>
      <c r="Y160" s="37">
        <v>0</v>
      </c>
      <c r="Z160" s="37">
        <v>0</v>
      </c>
      <c r="AA160" s="37">
        <v>0</v>
      </c>
      <c r="AB160" s="37">
        <v>0</v>
      </c>
      <c r="AC160" s="37">
        <v>0</v>
      </c>
      <c r="AD160" s="37">
        <v>0</v>
      </c>
      <c r="AE160" s="37">
        <v>0</v>
      </c>
      <c r="AF160" s="37">
        <v>0</v>
      </c>
      <c r="AG160" s="37">
        <v>0</v>
      </c>
      <c r="AH160" s="37">
        <v>0</v>
      </c>
      <c r="AI160" s="37">
        <v>0</v>
      </c>
      <c r="AJ160" s="37">
        <v>0</v>
      </c>
      <c r="AK160" s="37">
        <v>0</v>
      </c>
      <c r="AL160" s="37">
        <v>0</v>
      </c>
      <c r="AM160" s="37">
        <v>0</v>
      </c>
      <c r="AN160" s="37">
        <v>0</v>
      </c>
      <c r="AO160" s="37">
        <v>0</v>
      </c>
      <c r="AP160" s="37">
        <v>0</v>
      </c>
      <c r="AQ160" s="37">
        <v>0</v>
      </c>
      <c r="AR160" s="37">
        <v>0</v>
      </c>
      <c r="AS160" s="37">
        <v>0</v>
      </c>
      <c r="AT160" s="37">
        <v>0</v>
      </c>
      <c r="AU160" s="37">
        <v>0</v>
      </c>
      <c r="AV160" s="37">
        <v>0</v>
      </c>
      <c r="AW160" s="37">
        <v>0</v>
      </c>
      <c r="AX160" s="37">
        <v>0</v>
      </c>
      <c r="AY160" s="37">
        <v>0</v>
      </c>
      <c r="AZ160" s="37">
        <v>0</v>
      </c>
      <c r="BA160" s="37">
        <v>0</v>
      </c>
      <c r="BB160" s="37">
        <v>0</v>
      </c>
      <c r="BC160" s="37">
        <v>0</v>
      </c>
      <c r="BD160" s="37">
        <v>0</v>
      </c>
      <c r="BE160" s="37">
        <v>0</v>
      </c>
      <c r="BF160" s="37">
        <v>0</v>
      </c>
      <c r="BG160" s="37">
        <v>0</v>
      </c>
      <c r="BH160" s="37">
        <v>0</v>
      </c>
      <c r="BI160" s="37">
        <v>0</v>
      </c>
      <c r="BJ160" s="37">
        <v>0</v>
      </c>
    </row>
    <row r="161" spans="1:62" x14ac:dyDescent="0.2">
      <c r="A161" s="16"/>
      <c r="B161" s="18" t="s">
        <v>48</v>
      </c>
      <c r="C161" s="37">
        <v>0</v>
      </c>
      <c r="D161" s="37">
        <v>0</v>
      </c>
      <c r="E161" s="37">
        <v>0</v>
      </c>
      <c r="F161" s="37">
        <v>0</v>
      </c>
      <c r="G161" s="37">
        <v>0</v>
      </c>
      <c r="H161" s="37">
        <v>0</v>
      </c>
      <c r="I161" s="37">
        <v>0</v>
      </c>
      <c r="J161" s="37">
        <v>0</v>
      </c>
      <c r="K161" s="37">
        <v>0</v>
      </c>
      <c r="L161" s="37">
        <v>0</v>
      </c>
      <c r="M161" s="37">
        <v>0</v>
      </c>
      <c r="N161" s="37">
        <v>0</v>
      </c>
      <c r="O161" s="37">
        <v>0</v>
      </c>
      <c r="P161" s="37">
        <v>0</v>
      </c>
      <c r="Q161" s="37">
        <v>0</v>
      </c>
      <c r="R161" s="37">
        <v>0</v>
      </c>
      <c r="S161" s="37">
        <v>0</v>
      </c>
      <c r="T161" s="37">
        <v>0</v>
      </c>
      <c r="U161" s="37">
        <v>0</v>
      </c>
      <c r="V161" s="37">
        <v>0</v>
      </c>
      <c r="W161" s="37">
        <v>0</v>
      </c>
      <c r="X161" s="37">
        <v>0</v>
      </c>
      <c r="Y161" s="37">
        <v>0</v>
      </c>
      <c r="Z161" s="37">
        <v>0</v>
      </c>
      <c r="AA161" s="37">
        <v>0</v>
      </c>
      <c r="AB161" s="37">
        <v>0</v>
      </c>
      <c r="AC161" s="37">
        <v>0</v>
      </c>
      <c r="AD161" s="37">
        <v>0</v>
      </c>
      <c r="AE161" s="37">
        <v>0</v>
      </c>
      <c r="AF161" s="37">
        <v>0</v>
      </c>
      <c r="AG161" s="37">
        <v>0</v>
      </c>
      <c r="AH161" s="37">
        <v>0</v>
      </c>
      <c r="AI161" s="37">
        <v>0</v>
      </c>
      <c r="AJ161" s="37">
        <v>0</v>
      </c>
      <c r="AK161" s="37">
        <v>0</v>
      </c>
      <c r="AL161" s="37">
        <v>0</v>
      </c>
      <c r="AM161" s="37">
        <v>0</v>
      </c>
      <c r="AN161" s="37">
        <v>0</v>
      </c>
      <c r="AO161" s="37">
        <v>0</v>
      </c>
      <c r="AP161" s="37">
        <v>0</v>
      </c>
      <c r="AQ161" s="37">
        <v>0</v>
      </c>
      <c r="AR161" s="37">
        <v>0</v>
      </c>
      <c r="AS161" s="37">
        <v>0</v>
      </c>
      <c r="AT161" s="37">
        <v>0</v>
      </c>
      <c r="AU161" s="37">
        <v>0</v>
      </c>
      <c r="AV161" s="37">
        <v>0</v>
      </c>
      <c r="AW161" s="37">
        <v>0</v>
      </c>
      <c r="AX161" s="37">
        <v>0</v>
      </c>
      <c r="AY161" s="37">
        <v>0</v>
      </c>
      <c r="AZ161" s="37">
        <v>0</v>
      </c>
      <c r="BA161" s="37">
        <v>0</v>
      </c>
      <c r="BB161" s="37">
        <v>0</v>
      </c>
      <c r="BC161" s="37">
        <v>0</v>
      </c>
      <c r="BD161" s="37">
        <v>0</v>
      </c>
      <c r="BE161" s="37">
        <v>0</v>
      </c>
      <c r="BF161" s="37">
        <v>0</v>
      </c>
      <c r="BG161" s="37">
        <v>0</v>
      </c>
      <c r="BH161" s="37">
        <v>0</v>
      </c>
      <c r="BI161" s="37">
        <v>0</v>
      </c>
      <c r="BJ161" s="37">
        <v>0</v>
      </c>
    </row>
    <row r="162" spans="1:62" x14ac:dyDescent="0.2">
      <c r="A162" s="16"/>
      <c r="B162" s="18" t="s">
        <v>49</v>
      </c>
      <c r="C162" s="37">
        <v>0</v>
      </c>
      <c r="D162" s="37">
        <v>0</v>
      </c>
      <c r="E162" s="37">
        <v>0</v>
      </c>
      <c r="F162" s="37">
        <v>0</v>
      </c>
      <c r="G162" s="37">
        <v>0</v>
      </c>
      <c r="H162" s="37">
        <v>0</v>
      </c>
      <c r="I162" s="37">
        <v>0</v>
      </c>
      <c r="J162" s="37">
        <v>0</v>
      </c>
      <c r="K162" s="37">
        <v>0</v>
      </c>
      <c r="L162" s="37">
        <v>0</v>
      </c>
      <c r="M162" s="37">
        <v>0</v>
      </c>
      <c r="N162" s="37">
        <v>0</v>
      </c>
      <c r="O162" s="37">
        <v>0</v>
      </c>
      <c r="P162" s="37">
        <v>0</v>
      </c>
      <c r="Q162" s="37">
        <v>0</v>
      </c>
      <c r="R162" s="37">
        <v>0</v>
      </c>
      <c r="S162" s="37">
        <v>0</v>
      </c>
      <c r="T162" s="37">
        <v>0</v>
      </c>
      <c r="U162" s="37">
        <v>0</v>
      </c>
      <c r="V162" s="37">
        <v>0</v>
      </c>
      <c r="W162" s="37">
        <v>0</v>
      </c>
      <c r="X162" s="37">
        <v>0</v>
      </c>
      <c r="Y162" s="37">
        <v>0</v>
      </c>
      <c r="Z162" s="37">
        <v>0</v>
      </c>
      <c r="AA162" s="37">
        <v>0</v>
      </c>
      <c r="AB162" s="37">
        <v>0</v>
      </c>
      <c r="AC162" s="37">
        <v>0</v>
      </c>
      <c r="AD162" s="37">
        <v>0</v>
      </c>
      <c r="AE162" s="37">
        <v>0</v>
      </c>
      <c r="AF162" s="37">
        <v>0</v>
      </c>
      <c r="AG162" s="37">
        <v>0</v>
      </c>
      <c r="AH162" s="37">
        <v>0</v>
      </c>
      <c r="AI162" s="37">
        <v>0</v>
      </c>
      <c r="AJ162" s="37">
        <v>0</v>
      </c>
      <c r="AK162" s="37">
        <v>0</v>
      </c>
      <c r="AL162" s="37">
        <v>0</v>
      </c>
      <c r="AM162" s="37">
        <v>0</v>
      </c>
      <c r="AN162" s="37">
        <v>0</v>
      </c>
      <c r="AO162" s="37">
        <v>0</v>
      </c>
      <c r="AP162" s="37">
        <v>0</v>
      </c>
      <c r="AQ162" s="37">
        <v>0</v>
      </c>
      <c r="AR162" s="37">
        <v>0</v>
      </c>
      <c r="AS162" s="37">
        <v>0</v>
      </c>
      <c r="AT162" s="37">
        <v>0</v>
      </c>
      <c r="AU162" s="37">
        <v>0</v>
      </c>
      <c r="AV162" s="37">
        <v>0</v>
      </c>
      <c r="AW162" s="37">
        <v>0</v>
      </c>
      <c r="AX162" s="37">
        <v>0</v>
      </c>
      <c r="AY162" s="37">
        <v>0</v>
      </c>
      <c r="AZ162" s="37">
        <v>0</v>
      </c>
      <c r="BA162" s="37">
        <v>0</v>
      </c>
      <c r="BB162" s="37">
        <v>0</v>
      </c>
      <c r="BC162" s="37">
        <v>0</v>
      </c>
      <c r="BD162" s="37">
        <v>0</v>
      </c>
      <c r="BE162" s="37">
        <v>0</v>
      </c>
      <c r="BF162" s="37">
        <v>0</v>
      </c>
      <c r="BG162" s="37">
        <v>0</v>
      </c>
      <c r="BH162" s="37">
        <v>0</v>
      </c>
      <c r="BI162" s="37">
        <v>0</v>
      </c>
      <c r="BJ162" s="37">
        <v>0</v>
      </c>
    </row>
    <row r="163" spans="1:62" x14ac:dyDescent="0.2">
      <c r="A163" s="16"/>
      <c r="B163" s="18" t="s">
        <v>50</v>
      </c>
      <c r="C163" s="37">
        <v>0</v>
      </c>
      <c r="D163" s="37">
        <v>0</v>
      </c>
      <c r="E163" s="37">
        <v>0</v>
      </c>
      <c r="F163" s="37">
        <v>0</v>
      </c>
      <c r="G163" s="37">
        <v>0</v>
      </c>
      <c r="H163" s="37">
        <v>0</v>
      </c>
      <c r="I163" s="37">
        <v>0</v>
      </c>
      <c r="J163" s="37">
        <v>0</v>
      </c>
      <c r="K163" s="37">
        <v>0</v>
      </c>
      <c r="L163" s="37">
        <v>0</v>
      </c>
      <c r="M163" s="37">
        <v>0</v>
      </c>
      <c r="N163" s="37">
        <v>0</v>
      </c>
      <c r="O163" s="37">
        <v>0</v>
      </c>
      <c r="P163" s="37">
        <v>0</v>
      </c>
      <c r="Q163" s="37">
        <v>0</v>
      </c>
      <c r="R163" s="37">
        <v>0</v>
      </c>
      <c r="S163" s="37">
        <v>0</v>
      </c>
      <c r="T163" s="37">
        <v>0</v>
      </c>
      <c r="U163" s="37">
        <v>0</v>
      </c>
      <c r="V163" s="37">
        <v>0</v>
      </c>
      <c r="W163" s="37">
        <v>0</v>
      </c>
      <c r="X163" s="37">
        <v>0</v>
      </c>
      <c r="Y163" s="37">
        <v>0</v>
      </c>
      <c r="Z163" s="37">
        <v>0</v>
      </c>
      <c r="AA163" s="37">
        <v>0</v>
      </c>
      <c r="AB163" s="37">
        <v>0</v>
      </c>
      <c r="AC163" s="37">
        <v>0</v>
      </c>
      <c r="AD163" s="37">
        <v>0</v>
      </c>
      <c r="AE163" s="37">
        <v>0</v>
      </c>
      <c r="AF163" s="37">
        <v>0</v>
      </c>
      <c r="AG163" s="37">
        <v>0</v>
      </c>
      <c r="AH163" s="37">
        <v>0</v>
      </c>
      <c r="AI163" s="37">
        <v>0</v>
      </c>
      <c r="AJ163" s="37">
        <v>0</v>
      </c>
      <c r="AK163" s="37">
        <v>0</v>
      </c>
      <c r="AL163" s="37">
        <v>0</v>
      </c>
      <c r="AM163" s="37">
        <v>0</v>
      </c>
      <c r="AN163" s="37">
        <v>0</v>
      </c>
      <c r="AO163" s="37">
        <v>0</v>
      </c>
      <c r="AP163" s="37">
        <v>0</v>
      </c>
      <c r="AQ163" s="37">
        <v>0</v>
      </c>
      <c r="AR163" s="37">
        <v>0</v>
      </c>
      <c r="AS163" s="37">
        <v>0</v>
      </c>
      <c r="AT163" s="37">
        <v>0</v>
      </c>
      <c r="AU163" s="37">
        <v>0</v>
      </c>
      <c r="AV163" s="37">
        <v>0</v>
      </c>
      <c r="AW163" s="37">
        <v>0</v>
      </c>
      <c r="AX163" s="37">
        <v>0</v>
      </c>
      <c r="AY163" s="37">
        <v>0</v>
      </c>
      <c r="AZ163" s="37">
        <v>0</v>
      </c>
      <c r="BA163" s="37">
        <v>0</v>
      </c>
      <c r="BB163" s="37">
        <v>0</v>
      </c>
      <c r="BC163" s="37">
        <v>0</v>
      </c>
      <c r="BD163" s="37">
        <v>0</v>
      </c>
      <c r="BE163" s="37">
        <v>0</v>
      </c>
      <c r="BF163" s="37">
        <v>0</v>
      </c>
      <c r="BG163" s="37">
        <v>0</v>
      </c>
      <c r="BH163" s="37">
        <v>0</v>
      </c>
      <c r="BI163" s="37">
        <v>0</v>
      </c>
      <c r="BJ163" s="37">
        <v>0</v>
      </c>
    </row>
    <row r="164" spans="1:62" x14ac:dyDescent="0.2">
      <c r="A164" s="16"/>
      <c r="B164" s="18" t="s">
        <v>51</v>
      </c>
      <c r="C164" s="37">
        <v>0</v>
      </c>
      <c r="D164" s="37">
        <v>0</v>
      </c>
      <c r="E164" s="37">
        <v>0</v>
      </c>
      <c r="F164" s="37">
        <v>0</v>
      </c>
      <c r="G164" s="37">
        <v>0</v>
      </c>
      <c r="H164" s="37">
        <v>0</v>
      </c>
      <c r="I164" s="37">
        <v>0</v>
      </c>
      <c r="J164" s="37">
        <v>0</v>
      </c>
      <c r="K164" s="37">
        <v>0</v>
      </c>
      <c r="L164" s="37">
        <v>0</v>
      </c>
      <c r="M164" s="37">
        <v>0</v>
      </c>
      <c r="N164" s="37">
        <v>0</v>
      </c>
      <c r="O164" s="37">
        <v>0</v>
      </c>
      <c r="P164" s="37">
        <v>0</v>
      </c>
      <c r="Q164" s="37">
        <v>0</v>
      </c>
      <c r="R164" s="37">
        <v>0</v>
      </c>
      <c r="S164" s="37">
        <v>0</v>
      </c>
      <c r="T164" s="37">
        <v>0</v>
      </c>
      <c r="U164" s="37">
        <v>0</v>
      </c>
      <c r="V164" s="37">
        <v>0</v>
      </c>
      <c r="W164" s="37">
        <v>0</v>
      </c>
      <c r="X164" s="37">
        <v>0</v>
      </c>
      <c r="Y164" s="37">
        <v>0</v>
      </c>
      <c r="Z164" s="37">
        <v>0</v>
      </c>
      <c r="AA164" s="37">
        <v>0</v>
      </c>
      <c r="AB164" s="37">
        <v>0</v>
      </c>
      <c r="AC164" s="37">
        <v>0</v>
      </c>
      <c r="AD164" s="37">
        <v>0</v>
      </c>
      <c r="AE164" s="37">
        <v>0</v>
      </c>
      <c r="AF164" s="37">
        <v>0</v>
      </c>
      <c r="AG164" s="37">
        <v>0</v>
      </c>
      <c r="AH164" s="37">
        <v>0</v>
      </c>
      <c r="AI164" s="37">
        <v>0</v>
      </c>
      <c r="AJ164" s="37">
        <v>0</v>
      </c>
      <c r="AK164" s="37">
        <v>0</v>
      </c>
      <c r="AL164" s="37">
        <v>0</v>
      </c>
      <c r="AM164" s="37">
        <v>0</v>
      </c>
      <c r="AN164" s="37">
        <v>0</v>
      </c>
      <c r="AO164" s="37">
        <v>0</v>
      </c>
      <c r="AP164" s="37">
        <v>0</v>
      </c>
      <c r="AQ164" s="37">
        <v>0</v>
      </c>
      <c r="AR164" s="37">
        <v>0</v>
      </c>
      <c r="AS164" s="37">
        <v>0</v>
      </c>
      <c r="AT164" s="37">
        <v>0</v>
      </c>
      <c r="AU164" s="37">
        <v>0</v>
      </c>
      <c r="AV164" s="37">
        <v>0</v>
      </c>
      <c r="AW164" s="37">
        <v>0</v>
      </c>
      <c r="AX164" s="37">
        <v>0</v>
      </c>
      <c r="AY164" s="37">
        <v>0</v>
      </c>
      <c r="AZ164" s="37">
        <v>0</v>
      </c>
      <c r="BA164" s="37">
        <v>0</v>
      </c>
      <c r="BB164" s="37">
        <v>0</v>
      </c>
      <c r="BC164" s="37">
        <v>0</v>
      </c>
      <c r="BD164" s="37">
        <v>0</v>
      </c>
      <c r="BE164" s="37">
        <v>0</v>
      </c>
      <c r="BF164" s="37">
        <v>0</v>
      </c>
      <c r="BG164" s="37">
        <v>0</v>
      </c>
      <c r="BH164" s="37">
        <v>0</v>
      </c>
      <c r="BI164" s="37">
        <v>0</v>
      </c>
      <c r="BJ164" s="37">
        <v>0</v>
      </c>
    </row>
    <row r="165" spans="1:62" x14ac:dyDescent="0.2">
      <c r="A165" s="16"/>
      <c r="B165" s="18" t="s">
        <v>52</v>
      </c>
      <c r="C165" s="37">
        <v>0</v>
      </c>
      <c r="D165" s="37">
        <v>0</v>
      </c>
      <c r="E165" s="37">
        <v>0</v>
      </c>
      <c r="F165" s="37">
        <v>0</v>
      </c>
      <c r="G165" s="37">
        <v>0</v>
      </c>
      <c r="H165" s="37">
        <v>0</v>
      </c>
      <c r="I165" s="37">
        <v>0</v>
      </c>
      <c r="J165" s="37">
        <v>0</v>
      </c>
      <c r="K165" s="37">
        <v>0</v>
      </c>
      <c r="L165" s="37">
        <v>0</v>
      </c>
      <c r="M165" s="37">
        <v>0</v>
      </c>
      <c r="N165" s="37">
        <v>0</v>
      </c>
      <c r="O165" s="37">
        <v>0</v>
      </c>
      <c r="P165" s="37">
        <v>0</v>
      </c>
      <c r="Q165" s="37">
        <v>0</v>
      </c>
      <c r="R165" s="37">
        <v>0</v>
      </c>
      <c r="S165" s="37">
        <v>0</v>
      </c>
      <c r="T165" s="37">
        <v>0</v>
      </c>
      <c r="U165" s="37">
        <v>0</v>
      </c>
      <c r="V165" s="37">
        <v>0</v>
      </c>
      <c r="W165" s="37">
        <v>0</v>
      </c>
      <c r="X165" s="37">
        <v>0</v>
      </c>
      <c r="Y165" s="37">
        <v>0</v>
      </c>
      <c r="Z165" s="37">
        <v>0</v>
      </c>
      <c r="AA165" s="37">
        <v>0</v>
      </c>
      <c r="AB165" s="37">
        <v>0</v>
      </c>
      <c r="AC165" s="37">
        <v>0</v>
      </c>
      <c r="AD165" s="37">
        <v>0</v>
      </c>
      <c r="AE165" s="37">
        <v>0</v>
      </c>
      <c r="AF165" s="37">
        <v>0</v>
      </c>
      <c r="AG165" s="37">
        <v>0</v>
      </c>
      <c r="AH165" s="37">
        <v>0</v>
      </c>
      <c r="AI165" s="37">
        <v>0</v>
      </c>
      <c r="AJ165" s="37">
        <v>0</v>
      </c>
      <c r="AK165" s="37">
        <v>0</v>
      </c>
      <c r="AL165" s="37">
        <v>0</v>
      </c>
      <c r="AM165" s="37">
        <v>0</v>
      </c>
      <c r="AN165" s="37">
        <v>0</v>
      </c>
      <c r="AO165" s="37">
        <v>0</v>
      </c>
      <c r="AP165" s="37">
        <v>0</v>
      </c>
      <c r="AQ165" s="37">
        <v>0</v>
      </c>
      <c r="AR165" s="37">
        <v>0</v>
      </c>
      <c r="AS165" s="37">
        <v>0</v>
      </c>
      <c r="AT165" s="37">
        <v>0</v>
      </c>
      <c r="AU165" s="37">
        <v>0</v>
      </c>
      <c r="AV165" s="37">
        <v>0</v>
      </c>
      <c r="AW165" s="37">
        <v>0</v>
      </c>
      <c r="AX165" s="37">
        <v>0</v>
      </c>
      <c r="AY165" s="37">
        <v>0</v>
      </c>
      <c r="AZ165" s="37">
        <v>0</v>
      </c>
      <c r="BA165" s="37">
        <v>0</v>
      </c>
      <c r="BB165" s="37">
        <v>0</v>
      </c>
      <c r="BC165" s="37">
        <v>0</v>
      </c>
      <c r="BD165" s="37">
        <v>0</v>
      </c>
      <c r="BE165" s="37">
        <v>0</v>
      </c>
      <c r="BF165" s="37">
        <v>0</v>
      </c>
      <c r="BG165" s="37">
        <v>0</v>
      </c>
      <c r="BH165" s="37">
        <v>0</v>
      </c>
      <c r="BI165" s="37">
        <v>0</v>
      </c>
      <c r="BJ165" s="37">
        <v>0</v>
      </c>
    </row>
    <row r="166" spans="1:62" x14ac:dyDescent="0.2">
      <c r="A166" s="16"/>
      <c r="B166" s="18" t="s">
        <v>53</v>
      </c>
      <c r="C166" s="37">
        <v>0</v>
      </c>
      <c r="D166" s="37">
        <v>0</v>
      </c>
      <c r="E166" s="37">
        <v>0</v>
      </c>
      <c r="F166" s="37">
        <v>0</v>
      </c>
      <c r="G166" s="37">
        <v>0</v>
      </c>
      <c r="H166" s="37">
        <v>0</v>
      </c>
      <c r="I166" s="37">
        <v>0</v>
      </c>
      <c r="J166" s="37">
        <v>0</v>
      </c>
      <c r="K166" s="37">
        <v>0</v>
      </c>
      <c r="L166" s="37">
        <v>0</v>
      </c>
      <c r="M166" s="37">
        <v>0</v>
      </c>
      <c r="N166" s="37">
        <v>0</v>
      </c>
      <c r="O166" s="37">
        <v>0</v>
      </c>
      <c r="P166" s="37">
        <v>0</v>
      </c>
      <c r="Q166" s="37">
        <v>0</v>
      </c>
      <c r="R166" s="37">
        <v>0</v>
      </c>
      <c r="S166" s="37">
        <v>0</v>
      </c>
      <c r="T166" s="37">
        <v>0</v>
      </c>
      <c r="U166" s="37">
        <v>0</v>
      </c>
      <c r="V166" s="37">
        <v>0</v>
      </c>
      <c r="W166" s="37">
        <v>0</v>
      </c>
      <c r="X166" s="37">
        <v>0</v>
      </c>
      <c r="Y166" s="37">
        <v>0</v>
      </c>
      <c r="Z166" s="37">
        <v>0</v>
      </c>
      <c r="AA166" s="37">
        <v>0</v>
      </c>
      <c r="AB166" s="37">
        <v>0</v>
      </c>
      <c r="AC166" s="37">
        <v>0</v>
      </c>
      <c r="AD166" s="37">
        <v>0</v>
      </c>
      <c r="AE166" s="37">
        <v>0</v>
      </c>
      <c r="AF166" s="37">
        <v>0</v>
      </c>
      <c r="AG166" s="37">
        <v>0</v>
      </c>
      <c r="AH166" s="37">
        <v>0</v>
      </c>
      <c r="AI166" s="37">
        <v>0</v>
      </c>
      <c r="AJ166" s="37">
        <v>0</v>
      </c>
      <c r="AK166" s="37">
        <v>0</v>
      </c>
      <c r="AL166" s="37">
        <v>0</v>
      </c>
      <c r="AM166" s="37">
        <v>0</v>
      </c>
      <c r="AN166" s="37">
        <v>0</v>
      </c>
      <c r="AO166" s="37">
        <v>0</v>
      </c>
      <c r="AP166" s="37">
        <v>0</v>
      </c>
      <c r="AQ166" s="37">
        <v>0</v>
      </c>
      <c r="AR166" s="37">
        <v>0</v>
      </c>
      <c r="AS166" s="37">
        <v>0</v>
      </c>
      <c r="AT166" s="37">
        <v>0</v>
      </c>
      <c r="AU166" s="37">
        <v>0</v>
      </c>
      <c r="AV166" s="37">
        <v>0</v>
      </c>
      <c r="AW166" s="37">
        <v>0</v>
      </c>
      <c r="AX166" s="37">
        <v>0</v>
      </c>
      <c r="AY166" s="37">
        <v>0</v>
      </c>
      <c r="AZ166" s="37">
        <v>0</v>
      </c>
      <c r="BA166" s="37">
        <v>0</v>
      </c>
      <c r="BB166" s="37">
        <v>0</v>
      </c>
      <c r="BC166" s="37">
        <v>0</v>
      </c>
      <c r="BD166" s="37">
        <v>0</v>
      </c>
      <c r="BE166" s="37">
        <v>0</v>
      </c>
      <c r="BF166" s="37">
        <v>0</v>
      </c>
      <c r="BG166" s="37">
        <v>0</v>
      </c>
      <c r="BH166" s="37">
        <v>0</v>
      </c>
      <c r="BI166" s="37">
        <v>0</v>
      </c>
      <c r="BJ166" s="37">
        <v>0</v>
      </c>
    </row>
    <row r="167" spans="1:62" x14ac:dyDescent="0.2">
      <c r="A167" s="16"/>
      <c r="B167" s="18" t="s">
        <v>54</v>
      </c>
      <c r="C167" s="37">
        <v>0</v>
      </c>
      <c r="D167" s="37">
        <v>0</v>
      </c>
      <c r="E167" s="37">
        <v>0</v>
      </c>
      <c r="F167" s="37">
        <v>0</v>
      </c>
      <c r="G167" s="37">
        <v>0</v>
      </c>
      <c r="H167" s="37">
        <v>0</v>
      </c>
      <c r="I167" s="37">
        <v>0</v>
      </c>
      <c r="J167" s="37">
        <v>0</v>
      </c>
      <c r="K167" s="37">
        <v>0</v>
      </c>
      <c r="L167" s="37">
        <v>0</v>
      </c>
      <c r="M167" s="37">
        <v>0</v>
      </c>
      <c r="N167" s="37">
        <v>0</v>
      </c>
      <c r="O167" s="37">
        <v>0</v>
      </c>
      <c r="P167" s="37">
        <v>0</v>
      </c>
      <c r="Q167" s="37">
        <v>0</v>
      </c>
      <c r="R167" s="37">
        <v>0</v>
      </c>
      <c r="S167" s="37">
        <v>0</v>
      </c>
      <c r="T167" s="37">
        <v>0</v>
      </c>
      <c r="U167" s="37">
        <v>0</v>
      </c>
      <c r="V167" s="37">
        <v>0</v>
      </c>
      <c r="W167" s="37">
        <v>0</v>
      </c>
      <c r="X167" s="37">
        <v>0</v>
      </c>
      <c r="Y167" s="37">
        <v>0</v>
      </c>
      <c r="Z167" s="37">
        <v>0</v>
      </c>
      <c r="AA167" s="37">
        <v>0</v>
      </c>
      <c r="AB167" s="37">
        <v>0</v>
      </c>
      <c r="AC167" s="37">
        <v>0</v>
      </c>
      <c r="AD167" s="37">
        <v>0</v>
      </c>
      <c r="AE167" s="37">
        <v>0</v>
      </c>
      <c r="AF167" s="37">
        <v>0</v>
      </c>
      <c r="AG167" s="37">
        <v>0</v>
      </c>
      <c r="AH167" s="37">
        <v>0</v>
      </c>
      <c r="AI167" s="37">
        <v>0</v>
      </c>
      <c r="AJ167" s="37">
        <v>0</v>
      </c>
      <c r="AK167" s="37">
        <v>0</v>
      </c>
      <c r="AL167" s="37">
        <v>0</v>
      </c>
      <c r="AM167" s="37">
        <v>0</v>
      </c>
      <c r="AN167" s="37">
        <v>0</v>
      </c>
      <c r="AO167" s="37">
        <v>0</v>
      </c>
      <c r="AP167" s="37">
        <v>0</v>
      </c>
      <c r="AQ167" s="37">
        <v>0</v>
      </c>
      <c r="AR167" s="37">
        <v>0</v>
      </c>
      <c r="AS167" s="37">
        <v>0</v>
      </c>
      <c r="AT167" s="37">
        <v>0</v>
      </c>
      <c r="AU167" s="37">
        <v>0</v>
      </c>
      <c r="AV167" s="37">
        <v>0</v>
      </c>
      <c r="AW167" s="37">
        <v>0</v>
      </c>
      <c r="AX167" s="37">
        <v>0</v>
      </c>
      <c r="AY167" s="37">
        <v>0</v>
      </c>
      <c r="AZ167" s="37">
        <v>0</v>
      </c>
      <c r="BA167" s="37">
        <v>0</v>
      </c>
      <c r="BB167" s="37">
        <v>0</v>
      </c>
      <c r="BC167" s="37">
        <v>0</v>
      </c>
      <c r="BD167" s="37">
        <v>0</v>
      </c>
      <c r="BE167" s="37">
        <v>0</v>
      </c>
      <c r="BF167" s="37">
        <v>0</v>
      </c>
      <c r="BG167" s="37">
        <v>0</v>
      </c>
      <c r="BH167" s="37">
        <v>0</v>
      </c>
      <c r="BI167" s="37">
        <v>0</v>
      </c>
      <c r="BJ167" s="37">
        <v>0</v>
      </c>
    </row>
    <row r="168" spans="1:62" x14ac:dyDescent="0.2">
      <c r="A168" s="16"/>
      <c r="B168" s="18" t="s">
        <v>55</v>
      </c>
      <c r="C168" s="37">
        <v>0</v>
      </c>
      <c r="D168" s="37">
        <v>0</v>
      </c>
      <c r="E168" s="37">
        <v>0</v>
      </c>
      <c r="F168" s="37">
        <v>0</v>
      </c>
      <c r="G168" s="37">
        <v>0</v>
      </c>
      <c r="H168" s="37">
        <v>0</v>
      </c>
      <c r="I168" s="37">
        <v>0</v>
      </c>
      <c r="J168" s="37">
        <v>0</v>
      </c>
      <c r="K168" s="37">
        <v>0</v>
      </c>
      <c r="L168" s="37">
        <v>0</v>
      </c>
      <c r="M168" s="37">
        <v>0</v>
      </c>
      <c r="N168" s="37">
        <v>0</v>
      </c>
      <c r="O168" s="37">
        <v>0</v>
      </c>
      <c r="P168" s="37">
        <v>0</v>
      </c>
      <c r="Q168" s="37">
        <v>0</v>
      </c>
      <c r="R168" s="37">
        <v>0</v>
      </c>
      <c r="S168" s="37">
        <v>0</v>
      </c>
      <c r="T168" s="37">
        <v>0</v>
      </c>
      <c r="U168" s="37">
        <v>0</v>
      </c>
      <c r="V168" s="37">
        <v>0</v>
      </c>
      <c r="W168" s="37">
        <v>0</v>
      </c>
      <c r="X168" s="37">
        <v>0</v>
      </c>
      <c r="Y168" s="37">
        <v>0</v>
      </c>
      <c r="Z168" s="37">
        <v>0</v>
      </c>
      <c r="AA168" s="37">
        <v>0</v>
      </c>
      <c r="AB168" s="37">
        <v>0</v>
      </c>
      <c r="AC168" s="37">
        <v>0</v>
      </c>
      <c r="AD168" s="37">
        <v>0</v>
      </c>
      <c r="AE168" s="37">
        <v>0</v>
      </c>
      <c r="AF168" s="37">
        <v>0</v>
      </c>
      <c r="AG168" s="37">
        <v>0</v>
      </c>
      <c r="AH168" s="37">
        <v>0</v>
      </c>
      <c r="AI168" s="37">
        <v>0</v>
      </c>
      <c r="AJ168" s="37">
        <v>0</v>
      </c>
      <c r="AK168" s="37">
        <v>0</v>
      </c>
      <c r="AL168" s="37">
        <v>0</v>
      </c>
      <c r="AM168" s="37">
        <v>0</v>
      </c>
      <c r="AN168" s="37">
        <v>0</v>
      </c>
      <c r="AO168" s="37">
        <v>0</v>
      </c>
      <c r="AP168" s="37">
        <v>0</v>
      </c>
      <c r="AQ168" s="37">
        <v>0</v>
      </c>
      <c r="AR168" s="37">
        <v>0</v>
      </c>
      <c r="AS168" s="37">
        <v>0</v>
      </c>
      <c r="AT168" s="37">
        <v>0</v>
      </c>
      <c r="AU168" s="37">
        <v>0</v>
      </c>
      <c r="AV168" s="37">
        <v>0</v>
      </c>
      <c r="AW168" s="37">
        <v>0</v>
      </c>
      <c r="AX168" s="37">
        <v>0</v>
      </c>
      <c r="AY168" s="37">
        <v>0</v>
      </c>
      <c r="AZ168" s="37">
        <v>0</v>
      </c>
      <c r="BA168" s="37">
        <v>0</v>
      </c>
      <c r="BB168" s="37">
        <v>0</v>
      </c>
      <c r="BC168" s="37">
        <v>0</v>
      </c>
      <c r="BD168" s="37">
        <v>0</v>
      </c>
      <c r="BE168" s="37">
        <v>0</v>
      </c>
      <c r="BF168" s="37">
        <v>0</v>
      </c>
      <c r="BG168" s="37">
        <v>0</v>
      </c>
      <c r="BH168" s="37">
        <v>0</v>
      </c>
      <c r="BI168" s="37">
        <v>0</v>
      </c>
      <c r="BJ168" s="37">
        <v>0</v>
      </c>
    </row>
    <row r="169" spans="1:62" x14ac:dyDescent="0.2">
      <c r="A169" s="16"/>
      <c r="B169" s="18" t="s">
        <v>56</v>
      </c>
      <c r="C169" s="37">
        <v>0</v>
      </c>
      <c r="D169" s="37">
        <v>0</v>
      </c>
      <c r="E169" s="37">
        <v>0</v>
      </c>
      <c r="F169" s="37">
        <v>0</v>
      </c>
      <c r="G169" s="37">
        <v>0</v>
      </c>
      <c r="H169" s="37">
        <v>0</v>
      </c>
      <c r="I169" s="37">
        <v>0</v>
      </c>
      <c r="J169" s="37">
        <v>0</v>
      </c>
      <c r="K169" s="37">
        <v>0</v>
      </c>
      <c r="L169" s="37">
        <v>0</v>
      </c>
      <c r="M169" s="37">
        <v>0</v>
      </c>
      <c r="N169" s="37">
        <v>0</v>
      </c>
      <c r="O169" s="37">
        <v>0</v>
      </c>
      <c r="P169" s="37">
        <v>0</v>
      </c>
      <c r="Q169" s="37">
        <v>0</v>
      </c>
      <c r="R169" s="37">
        <v>0</v>
      </c>
      <c r="S169" s="37">
        <v>0</v>
      </c>
      <c r="T169" s="37">
        <v>0</v>
      </c>
      <c r="U169" s="37">
        <v>0</v>
      </c>
      <c r="V169" s="37">
        <v>0</v>
      </c>
      <c r="W169" s="37">
        <v>0</v>
      </c>
      <c r="X169" s="37">
        <v>0</v>
      </c>
      <c r="Y169" s="37">
        <v>0</v>
      </c>
      <c r="Z169" s="37">
        <v>0</v>
      </c>
      <c r="AA169" s="37">
        <v>0</v>
      </c>
      <c r="AB169" s="37">
        <v>0</v>
      </c>
      <c r="AC169" s="37">
        <v>0</v>
      </c>
      <c r="AD169" s="37">
        <v>0</v>
      </c>
      <c r="AE169" s="37">
        <v>0</v>
      </c>
      <c r="AF169" s="37">
        <v>0</v>
      </c>
      <c r="AG169" s="37">
        <v>0</v>
      </c>
      <c r="AH169" s="37">
        <v>0</v>
      </c>
      <c r="AI169" s="37">
        <v>0</v>
      </c>
      <c r="AJ169" s="37">
        <v>0</v>
      </c>
      <c r="AK169" s="37">
        <v>0</v>
      </c>
      <c r="AL169" s="37">
        <v>0</v>
      </c>
      <c r="AM169" s="37">
        <v>0</v>
      </c>
      <c r="AN169" s="37">
        <v>0</v>
      </c>
      <c r="AO169" s="37">
        <v>0</v>
      </c>
      <c r="AP169" s="37">
        <v>0</v>
      </c>
      <c r="AQ169" s="37">
        <v>0</v>
      </c>
      <c r="AR169" s="37">
        <v>0</v>
      </c>
      <c r="AS169" s="37">
        <v>0</v>
      </c>
      <c r="AT169" s="37">
        <v>0</v>
      </c>
      <c r="AU169" s="37">
        <v>0</v>
      </c>
      <c r="AV169" s="37">
        <v>0</v>
      </c>
      <c r="AW169" s="37">
        <v>0</v>
      </c>
      <c r="AX169" s="37">
        <v>0</v>
      </c>
      <c r="AY169" s="37">
        <v>0</v>
      </c>
      <c r="AZ169" s="37">
        <v>0</v>
      </c>
      <c r="BA169" s="37">
        <v>0</v>
      </c>
      <c r="BB169" s="37">
        <v>0</v>
      </c>
      <c r="BC169" s="37">
        <v>0</v>
      </c>
      <c r="BD169" s="37">
        <v>0</v>
      </c>
      <c r="BE169" s="37">
        <v>0</v>
      </c>
      <c r="BF169" s="37">
        <v>0</v>
      </c>
      <c r="BG169" s="37">
        <v>0</v>
      </c>
      <c r="BH169" s="37">
        <v>0</v>
      </c>
      <c r="BI169" s="37">
        <v>0</v>
      </c>
      <c r="BJ169" s="37">
        <v>0</v>
      </c>
    </row>
    <row r="170" spans="1:62" x14ac:dyDescent="0.2">
      <c r="A170" s="16"/>
      <c r="B170" s="18" t="s">
        <v>57</v>
      </c>
      <c r="C170" s="37">
        <v>0</v>
      </c>
      <c r="D170" s="37">
        <v>0</v>
      </c>
      <c r="E170" s="37">
        <v>0</v>
      </c>
      <c r="F170" s="37">
        <v>0</v>
      </c>
      <c r="G170" s="37">
        <v>0</v>
      </c>
      <c r="H170" s="37">
        <v>0</v>
      </c>
      <c r="I170" s="37">
        <v>0</v>
      </c>
      <c r="J170" s="37">
        <v>0</v>
      </c>
      <c r="K170" s="37">
        <v>0</v>
      </c>
      <c r="L170" s="37">
        <v>0</v>
      </c>
      <c r="M170" s="37">
        <v>0</v>
      </c>
      <c r="N170" s="37">
        <v>0</v>
      </c>
      <c r="O170" s="37">
        <v>0</v>
      </c>
      <c r="P170" s="37">
        <v>0</v>
      </c>
      <c r="Q170" s="37">
        <v>0</v>
      </c>
      <c r="R170" s="37">
        <v>0</v>
      </c>
      <c r="S170" s="37">
        <v>0</v>
      </c>
      <c r="T170" s="37">
        <v>0</v>
      </c>
      <c r="U170" s="37">
        <v>0</v>
      </c>
      <c r="V170" s="37">
        <v>0</v>
      </c>
      <c r="W170" s="37">
        <v>0</v>
      </c>
      <c r="X170" s="37">
        <v>0</v>
      </c>
      <c r="Y170" s="37">
        <v>0</v>
      </c>
      <c r="Z170" s="37">
        <v>0</v>
      </c>
      <c r="AA170" s="37">
        <v>0</v>
      </c>
      <c r="AB170" s="37">
        <v>0</v>
      </c>
      <c r="AC170" s="37">
        <v>0</v>
      </c>
      <c r="AD170" s="37">
        <v>0</v>
      </c>
      <c r="AE170" s="37">
        <v>0</v>
      </c>
      <c r="AF170" s="37">
        <v>0</v>
      </c>
      <c r="AG170" s="37">
        <v>0</v>
      </c>
      <c r="AH170" s="37">
        <v>0</v>
      </c>
      <c r="AI170" s="37">
        <v>0</v>
      </c>
      <c r="AJ170" s="37">
        <v>0</v>
      </c>
      <c r="AK170" s="37">
        <v>0</v>
      </c>
      <c r="AL170" s="37">
        <v>0</v>
      </c>
      <c r="AM170" s="37">
        <v>0</v>
      </c>
      <c r="AN170" s="37">
        <v>0</v>
      </c>
      <c r="AO170" s="37">
        <v>0</v>
      </c>
      <c r="AP170" s="37">
        <v>0</v>
      </c>
      <c r="AQ170" s="37">
        <v>0</v>
      </c>
      <c r="AR170" s="37">
        <v>0</v>
      </c>
      <c r="AS170" s="37">
        <v>0</v>
      </c>
      <c r="AT170" s="37">
        <v>0</v>
      </c>
      <c r="AU170" s="37">
        <v>0</v>
      </c>
      <c r="AV170" s="37">
        <v>0</v>
      </c>
      <c r="AW170" s="37">
        <v>0</v>
      </c>
      <c r="AX170" s="37">
        <v>0</v>
      </c>
      <c r="AY170" s="37">
        <v>0</v>
      </c>
      <c r="AZ170" s="37">
        <v>0</v>
      </c>
      <c r="BA170" s="37">
        <v>0</v>
      </c>
      <c r="BB170" s="37">
        <v>0</v>
      </c>
      <c r="BC170" s="37">
        <v>0</v>
      </c>
      <c r="BD170" s="37">
        <v>0</v>
      </c>
      <c r="BE170" s="37">
        <v>0</v>
      </c>
      <c r="BF170" s="37">
        <v>0</v>
      </c>
      <c r="BG170" s="37">
        <v>0</v>
      </c>
      <c r="BH170" s="37">
        <v>0</v>
      </c>
      <c r="BI170" s="37">
        <v>0</v>
      </c>
      <c r="BJ170" s="37">
        <v>0</v>
      </c>
    </row>
    <row r="171" spans="1:62" x14ac:dyDescent="0.2">
      <c r="A171" s="16"/>
      <c r="B171" s="18" t="s">
        <v>58</v>
      </c>
      <c r="C171" s="37">
        <v>0</v>
      </c>
      <c r="D171" s="37">
        <v>0</v>
      </c>
      <c r="E171" s="37">
        <v>0</v>
      </c>
      <c r="F171" s="37">
        <v>0</v>
      </c>
      <c r="G171" s="37">
        <v>0</v>
      </c>
      <c r="H171" s="37">
        <v>0</v>
      </c>
      <c r="I171" s="37">
        <v>0</v>
      </c>
      <c r="J171" s="37">
        <v>0</v>
      </c>
      <c r="K171" s="37">
        <v>0</v>
      </c>
      <c r="L171" s="37">
        <v>0</v>
      </c>
      <c r="M171" s="37">
        <v>0</v>
      </c>
      <c r="N171" s="37">
        <v>0</v>
      </c>
      <c r="O171" s="37">
        <v>0</v>
      </c>
      <c r="P171" s="37">
        <v>0</v>
      </c>
      <c r="Q171" s="37">
        <v>0</v>
      </c>
      <c r="R171" s="37">
        <v>0</v>
      </c>
      <c r="S171" s="37">
        <v>0</v>
      </c>
      <c r="T171" s="37">
        <v>0</v>
      </c>
      <c r="U171" s="37">
        <v>0</v>
      </c>
      <c r="V171" s="37">
        <v>0</v>
      </c>
      <c r="W171" s="37">
        <v>0</v>
      </c>
      <c r="X171" s="37">
        <v>0</v>
      </c>
      <c r="Y171" s="37">
        <v>0</v>
      </c>
      <c r="Z171" s="37">
        <v>0</v>
      </c>
      <c r="AA171" s="37">
        <v>0</v>
      </c>
      <c r="AB171" s="37">
        <v>0</v>
      </c>
      <c r="AC171" s="37">
        <v>0</v>
      </c>
      <c r="AD171" s="37">
        <v>0</v>
      </c>
      <c r="AE171" s="37">
        <v>0</v>
      </c>
      <c r="AF171" s="37">
        <v>0</v>
      </c>
      <c r="AG171" s="37">
        <v>0</v>
      </c>
      <c r="AH171" s="37">
        <v>0</v>
      </c>
      <c r="AI171" s="37">
        <v>0</v>
      </c>
      <c r="AJ171" s="37">
        <v>0</v>
      </c>
      <c r="AK171" s="37">
        <v>0</v>
      </c>
      <c r="AL171" s="37">
        <v>0</v>
      </c>
      <c r="AM171" s="37">
        <v>0</v>
      </c>
      <c r="AN171" s="37">
        <v>0</v>
      </c>
      <c r="AO171" s="37">
        <v>0</v>
      </c>
      <c r="AP171" s="37">
        <v>0</v>
      </c>
      <c r="AQ171" s="37">
        <v>0</v>
      </c>
      <c r="AR171" s="37">
        <v>0</v>
      </c>
      <c r="AS171" s="37">
        <v>0</v>
      </c>
      <c r="AT171" s="37">
        <v>0</v>
      </c>
      <c r="AU171" s="37">
        <v>0</v>
      </c>
      <c r="AV171" s="37">
        <v>0</v>
      </c>
      <c r="AW171" s="37">
        <v>0</v>
      </c>
      <c r="AX171" s="37">
        <v>0</v>
      </c>
      <c r="AY171" s="37">
        <v>0</v>
      </c>
      <c r="AZ171" s="37">
        <v>0</v>
      </c>
      <c r="BA171" s="37">
        <v>0</v>
      </c>
      <c r="BB171" s="37">
        <v>0</v>
      </c>
      <c r="BC171" s="37">
        <v>0</v>
      </c>
      <c r="BD171" s="37">
        <v>0</v>
      </c>
      <c r="BE171" s="37">
        <v>0</v>
      </c>
      <c r="BF171" s="37">
        <v>0</v>
      </c>
      <c r="BG171" s="37">
        <v>0</v>
      </c>
      <c r="BH171" s="37">
        <v>0</v>
      </c>
      <c r="BI171" s="37">
        <v>0</v>
      </c>
      <c r="BJ171" s="37">
        <v>0</v>
      </c>
    </row>
    <row r="172" spans="1:62" x14ac:dyDescent="0.2">
      <c r="A172" s="16"/>
      <c r="B172" s="18" t="s">
        <v>59</v>
      </c>
      <c r="C172" s="37">
        <v>0</v>
      </c>
      <c r="D172" s="37">
        <v>0</v>
      </c>
      <c r="E172" s="37">
        <v>0</v>
      </c>
      <c r="F172" s="37">
        <v>0</v>
      </c>
      <c r="G172" s="37">
        <v>0</v>
      </c>
      <c r="H172" s="37">
        <v>0</v>
      </c>
      <c r="I172" s="37">
        <v>0</v>
      </c>
      <c r="J172" s="37">
        <v>0</v>
      </c>
      <c r="K172" s="37">
        <v>0</v>
      </c>
      <c r="L172" s="37">
        <v>0</v>
      </c>
      <c r="M172" s="37">
        <v>0</v>
      </c>
      <c r="N172" s="37">
        <v>0</v>
      </c>
      <c r="O172" s="37">
        <v>0</v>
      </c>
      <c r="P172" s="37">
        <v>0</v>
      </c>
      <c r="Q172" s="37">
        <v>0</v>
      </c>
      <c r="R172" s="37">
        <v>0</v>
      </c>
      <c r="S172" s="37">
        <v>0</v>
      </c>
      <c r="T172" s="37">
        <v>0</v>
      </c>
      <c r="U172" s="37">
        <v>0</v>
      </c>
      <c r="V172" s="37">
        <v>0</v>
      </c>
      <c r="W172" s="37">
        <v>0</v>
      </c>
      <c r="X172" s="37">
        <v>0</v>
      </c>
      <c r="Y172" s="37">
        <v>0</v>
      </c>
      <c r="Z172" s="37">
        <v>0</v>
      </c>
      <c r="AA172" s="37">
        <v>0</v>
      </c>
      <c r="AB172" s="37">
        <v>0</v>
      </c>
      <c r="AC172" s="37">
        <v>0</v>
      </c>
      <c r="AD172" s="37">
        <v>0</v>
      </c>
      <c r="AE172" s="37">
        <v>0</v>
      </c>
      <c r="AF172" s="37">
        <v>0</v>
      </c>
      <c r="AG172" s="37">
        <v>0</v>
      </c>
      <c r="AH172" s="37">
        <v>0</v>
      </c>
      <c r="AI172" s="37">
        <v>0</v>
      </c>
      <c r="AJ172" s="37">
        <v>0</v>
      </c>
      <c r="AK172" s="37">
        <v>0</v>
      </c>
      <c r="AL172" s="37">
        <v>0</v>
      </c>
      <c r="AM172" s="37">
        <v>0</v>
      </c>
      <c r="AN172" s="37">
        <v>0</v>
      </c>
      <c r="AO172" s="37">
        <v>0</v>
      </c>
      <c r="AP172" s="37">
        <v>0</v>
      </c>
      <c r="AQ172" s="37">
        <v>0</v>
      </c>
      <c r="AR172" s="37">
        <v>0</v>
      </c>
      <c r="AS172" s="37">
        <v>0</v>
      </c>
      <c r="AT172" s="37">
        <v>0</v>
      </c>
      <c r="AU172" s="37">
        <v>0</v>
      </c>
      <c r="AV172" s="37">
        <v>0</v>
      </c>
      <c r="AW172" s="37">
        <v>0</v>
      </c>
      <c r="AX172" s="37">
        <v>0</v>
      </c>
      <c r="AY172" s="37">
        <v>0</v>
      </c>
      <c r="AZ172" s="37">
        <v>0</v>
      </c>
      <c r="BA172" s="37">
        <v>0</v>
      </c>
      <c r="BB172" s="37">
        <v>0</v>
      </c>
      <c r="BC172" s="37">
        <v>0</v>
      </c>
      <c r="BD172" s="37">
        <v>0</v>
      </c>
      <c r="BE172" s="37">
        <v>0</v>
      </c>
      <c r="BF172" s="37">
        <v>0</v>
      </c>
      <c r="BG172" s="37">
        <v>0</v>
      </c>
      <c r="BH172" s="37">
        <v>0</v>
      </c>
      <c r="BI172" s="37">
        <v>0</v>
      </c>
      <c r="BJ172" s="37">
        <v>0</v>
      </c>
    </row>
    <row r="173" spans="1:62" x14ac:dyDescent="0.2">
      <c r="A173" s="16"/>
      <c r="B173" s="18" t="s">
        <v>60</v>
      </c>
      <c r="C173" s="37">
        <v>0</v>
      </c>
      <c r="D173" s="37">
        <v>0</v>
      </c>
      <c r="E173" s="37">
        <v>0</v>
      </c>
      <c r="F173" s="37">
        <v>0</v>
      </c>
      <c r="G173" s="37">
        <v>0</v>
      </c>
      <c r="H173" s="37">
        <v>0</v>
      </c>
      <c r="I173" s="37">
        <v>0</v>
      </c>
      <c r="J173" s="37">
        <v>0</v>
      </c>
      <c r="K173" s="37">
        <v>0</v>
      </c>
      <c r="L173" s="37">
        <v>0</v>
      </c>
      <c r="M173" s="37">
        <v>0</v>
      </c>
      <c r="N173" s="37">
        <v>0</v>
      </c>
      <c r="O173" s="37">
        <v>0</v>
      </c>
      <c r="P173" s="37">
        <v>0</v>
      </c>
      <c r="Q173" s="37">
        <v>0</v>
      </c>
      <c r="R173" s="37">
        <v>0</v>
      </c>
      <c r="S173" s="37">
        <v>0</v>
      </c>
      <c r="T173" s="37">
        <v>0</v>
      </c>
      <c r="U173" s="37">
        <v>0</v>
      </c>
      <c r="V173" s="37">
        <v>0</v>
      </c>
      <c r="W173" s="37">
        <v>0</v>
      </c>
      <c r="X173" s="37">
        <v>0</v>
      </c>
      <c r="Y173" s="37">
        <v>0</v>
      </c>
      <c r="Z173" s="37">
        <v>0</v>
      </c>
      <c r="AA173" s="37">
        <v>0</v>
      </c>
      <c r="AB173" s="37">
        <v>0</v>
      </c>
      <c r="AC173" s="37">
        <v>0</v>
      </c>
      <c r="AD173" s="37">
        <v>0</v>
      </c>
      <c r="AE173" s="37">
        <v>0</v>
      </c>
      <c r="AF173" s="37">
        <v>0</v>
      </c>
      <c r="AG173" s="37">
        <v>0</v>
      </c>
      <c r="AH173" s="37">
        <v>0</v>
      </c>
      <c r="AI173" s="37">
        <v>0</v>
      </c>
      <c r="AJ173" s="37">
        <v>0</v>
      </c>
      <c r="AK173" s="37">
        <v>0</v>
      </c>
      <c r="AL173" s="37">
        <v>0</v>
      </c>
      <c r="AM173" s="37">
        <v>0</v>
      </c>
      <c r="AN173" s="37">
        <v>0</v>
      </c>
      <c r="AO173" s="37">
        <v>0</v>
      </c>
      <c r="AP173" s="37">
        <v>0</v>
      </c>
      <c r="AQ173" s="37">
        <v>0</v>
      </c>
      <c r="AR173" s="37">
        <v>0</v>
      </c>
      <c r="AS173" s="37">
        <v>0</v>
      </c>
      <c r="AT173" s="37">
        <v>0</v>
      </c>
      <c r="AU173" s="37">
        <v>0</v>
      </c>
      <c r="AV173" s="37">
        <v>0</v>
      </c>
      <c r="AW173" s="37">
        <v>0</v>
      </c>
      <c r="AX173" s="37">
        <v>0</v>
      </c>
      <c r="AY173" s="37">
        <v>0</v>
      </c>
      <c r="AZ173" s="37">
        <v>0</v>
      </c>
      <c r="BA173" s="37">
        <v>0</v>
      </c>
      <c r="BB173" s="37">
        <v>0</v>
      </c>
      <c r="BC173" s="37">
        <v>0</v>
      </c>
      <c r="BD173" s="37">
        <v>0</v>
      </c>
      <c r="BE173" s="37">
        <v>0</v>
      </c>
      <c r="BF173" s="37">
        <v>0</v>
      </c>
      <c r="BG173" s="37">
        <v>0</v>
      </c>
      <c r="BH173" s="37">
        <v>0</v>
      </c>
      <c r="BI173" s="37">
        <v>0</v>
      </c>
      <c r="BJ173" s="37">
        <v>0</v>
      </c>
    </row>
    <row r="174" spans="1:62" x14ac:dyDescent="0.2">
      <c r="A174" s="16"/>
      <c r="B174" s="18" t="s">
        <v>61</v>
      </c>
      <c r="C174" s="37">
        <v>0</v>
      </c>
      <c r="D174" s="37">
        <v>0</v>
      </c>
      <c r="E174" s="37">
        <v>0</v>
      </c>
      <c r="F174" s="37">
        <v>0</v>
      </c>
      <c r="G174" s="37">
        <v>0</v>
      </c>
      <c r="H174" s="37">
        <v>0</v>
      </c>
      <c r="I174" s="37">
        <v>0</v>
      </c>
      <c r="J174" s="37">
        <v>0</v>
      </c>
      <c r="K174" s="37">
        <v>0</v>
      </c>
      <c r="L174" s="37">
        <v>0</v>
      </c>
      <c r="M174" s="37">
        <v>0</v>
      </c>
      <c r="N174" s="37">
        <v>0</v>
      </c>
      <c r="O174" s="37">
        <v>0</v>
      </c>
      <c r="P174" s="37">
        <v>0</v>
      </c>
      <c r="Q174" s="37">
        <v>0</v>
      </c>
      <c r="R174" s="37">
        <v>0</v>
      </c>
      <c r="S174" s="37">
        <v>0</v>
      </c>
      <c r="T174" s="37">
        <v>0</v>
      </c>
      <c r="U174" s="37">
        <v>0</v>
      </c>
      <c r="V174" s="37">
        <v>0</v>
      </c>
      <c r="W174" s="37">
        <v>0</v>
      </c>
      <c r="X174" s="37">
        <v>0</v>
      </c>
      <c r="Y174" s="37">
        <v>0</v>
      </c>
      <c r="Z174" s="37">
        <v>0</v>
      </c>
      <c r="AA174" s="37">
        <v>0</v>
      </c>
      <c r="AB174" s="37">
        <v>0</v>
      </c>
      <c r="AC174" s="37">
        <v>0</v>
      </c>
      <c r="AD174" s="37">
        <v>0</v>
      </c>
      <c r="AE174" s="37">
        <v>0</v>
      </c>
      <c r="AF174" s="37">
        <v>0</v>
      </c>
      <c r="AG174" s="37">
        <v>0</v>
      </c>
      <c r="AH174" s="37">
        <v>0</v>
      </c>
      <c r="AI174" s="37">
        <v>0</v>
      </c>
      <c r="AJ174" s="37">
        <v>0</v>
      </c>
      <c r="AK174" s="37">
        <v>0</v>
      </c>
      <c r="AL174" s="37">
        <v>0</v>
      </c>
      <c r="AM174" s="37">
        <v>0</v>
      </c>
      <c r="AN174" s="37">
        <v>0</v>
      </c>
      <c r="AO174" s="37">
        <v>0</v>
      </c>
      <c r="AP174" s="37">
        <v>0</v>
      </c>
      <c r="AQ174" s="37">
        <v>0</v>
      </c>
      <c r="AR174" s="37">
        <v>0</v>
      </c>
      <c r="AS174" s="37">
        <v>0</v>
      </c>
      <c r="AT174" s="37">
        <v>0</v>
      </c>
      <c r="AU174" s="37">
        <v>0</v>
      </c>
      <c r="AV174" s="37">
        <v>0</v>
      </c>
      <c r="AW174" s="37">
        <v>0</v>
      </c>
      <c r="AX174" s="37">
        <v>0</v>
      </c>
      <c r="AY174" s="37">
        <v>0</v>
      </c>
      <c r="AZ174" s="37">
        <v>0</v>
      </c>
      <c r="BA174" s="37">
        <v>0</v>
      </c>
      <c r="BB174" s="37">
        <v>0</v>
      </c>
      <c r="BC174" s="37">
        <v>0</v>
      </c>
      <c r="BD174" s="37">
        <v>0</v>
      </c>
      <c r="BE174" s="37">
        <v>0</v>
      </c>
      <c r="BF174" s="37">
        <v>0</v>
      </c>
      <c r="BG174" s="37">
        <v>0</v>
      </c>
      <c r="BH174" s="37">
        <v>0</v>
      </c>
      <c r="BI174" s="37">
        <v>0</v>
      </c>
      <c r="BJ174" s="37">
        <v>0</v>
      </c>
    </row>
    <row r="175" spans="1:62" x14ac:dyDescent="0.2">
      <c r="B175" s="17"/>
    </row>
    <row r="176" spans="1:62" s="8" customFormat="1" ht="15" x14ac:dyDescent="0.2">
      <c r="A176" s="22" t="s">
        <v>44</v>
      </c>
      <c r="B176" s="17"/>
    </row>
    <row r="177" spans="1:65" s="8" customFormat="1" x14ac:dyDescent="0.2">
      <c r="B177" s="17"/>
    </row>
    <row r="178" spans="1:65" s="8" customFormat="1" x14ac:dyDescent="0.2">
      <c r="A178" s="8" t="s">
        <v>17</v>
      </c>
      <c r="B178" s="17"/>
      <c r="C178" s="31">
        <f>First_quarter</f>
        <v>43739</v>
      </c>
      <c r="D178" s="31">
        <f t="shared" ref="D178" si="360">DATE(YEAR(C179),MONTH(C179)+1,1)</f>
        <v>43831</v>
      </c>
      <c r="E178" s="31">
        <f t="shared" ref="E178" si="361">DATE(YEAR(D179),MONTH(D179)+1,1)</f>
        <v>43922</v>
      </c>
      <c r="F178" s="31">
        <f t="shared" ref="F178" si="362">DATE(YEAR(E179),MONTH(E179)+1,1)</f>
        <v>44013</v>
      </c>
      <c r="G178" s="31">
        <f t="shared" ref="G178" si="363">DATE(YEAR(F179),MONTH(F179)+1,1)</f>
        <v>44105</v>
      </c>
      <c r="H178" s="31">
        <f t="shared" ref="H178" si="364">DATE(YEAR(G179),MONTH(G179)+1,1)</f>
        <v>44197</v>
      </c>
      <c r="I178" s="31">
        <f t="shared" ref="I178" si="365">DATE(YEAR(H179),MONTH(H179)+1,1)</f>
        <v>44287</v>
      </c>
      <c r="J178" s="31">
        <f t="shared" ref="J178" si="366">DATE(YEAR(I179),MONTH(I179)+1,1)</f>
        <v>44378</v>
      </c>
      <c r="K178" s="31">
        <f t="shared" ref="K178" si="367">DATE(YEAR(J179),MONTH(J179)+1,1)</f>
        <v>44470</v>
      </c>
      <c r="L178" s="31">
        <f t="shared" ref="L178" si="368">DATE(YEAR(K179),MONTH(K179)+1,1)</f>
        <v>44562</v>
      </c>
      <c r="M178" s="31">
        <f t="shared" ref="M178" si="369">DATE(YEAR(L179),MONTH(L179)+1,1)</f>
        <v>44652</v>
      </c>
      <c r="N178" s="31">
        <f t="shared" ref="N178" si="370">DATE(YEAR(M179),MONTH(M179)+1,1)</f>
        <v>44743</v>
      </c>
      <c r="O178" s="31">
        <f t="shared" ref="O178" si="371">DATE(YEAR(N179),MONTH(N179)+1,1)</f>
        <v>44835</v>
      </c>
      <c r="P178" s="31">
        <f t="shared" ref="P178" si="372">DATE(YEAR(O179),MONTH(O179)+1,1)</f>
        <v>44927</v>
      </c>
      <c r="Q178" s="31">
        <f t="shared" ref="Q178" si="373">DATE(YEAR(P179),MONTH(P179)+1,1)</f>
        <v>45017</v>
      </c>
      <c r="R178" s="31">
        <f t="shared" ref="R178" si="374">DATE(YEAR(Q179),MONTH(Q179)+1,1)</f>
        <v>45108</v>
      </c>
      <c r="S178" s="31">
        <f t="shared" ref="S178" si="375">DATE(YEAR(R179),MONTH(R179)+1,1)</f>
        <v>45200</v>
      </c>
      <c r="T178" s="31">
        <f t="shared" ref="T178" si="376">DATE(YEAR(S179),MONTH(S179)+1,1)</f>
        <v>45292</v>
      </c>
      <c r="U178" s="31">
        <f t="shared" ref="U178" si="377">DATE(YEAR(T179),MONTH(T179)+1,1)</f>
        <v>45383</v>
      </c>
      <c r="V178" s="31">
        <f t="shared" ref="V178" si="378">DATE(YEAR(U179),MONTH(U179)+1,1)</f>
        <v>45474</v>
      </c>
      <c r="W178" s="31">
        <f t="shared" ref="W178" si="379">DATE(YEAR(V179),MONTH(V179)+1,1)</f>
        <v>45566</v>
      </c>
      <c r="X178" s="31">
        <f t="shared" ref="X178" si="380">DATE(YEAR(W179),MONTH(W179)+1,1)</f>
        <v>45658</v>
      </c>
      <c r="Y178" s="31">
        <f t="shared" ref="Y178" si="381">DATE(YEAR(X179),MONTH(X179)+1,1)</f>
        <v>45748</v>
      </c>
      <c r="Z178" s="31">
        <f t="shared" ref="Z178" si="382">DATE(YEAR(Y179),MONTH(Y179)+1,1)</f>
        <v>45839</v>
      </c>
      <c r="AA178" s="31">
        <f t="shared" ref="AA178" si="383">DATE(YEAR(Z179),MONTH(Z179)+1,1)</f>
        <v>45931</v>
      </c>
      <c r="AB178" s="31">
        <f t="shared" ref="AB178" si="384">DATE(YEAR(AA179),MONTH(AA179)+1,1)</f>
        <v>46023</v>
      </c>
      <c r="AC178" s="31">
        <f t="shared" ref="AC178" si="385">DATE(YEAR(AB179),MONTH(AB179)+1,1)</f>
        <v>46113</v>
      </c>
      <c r="AD178" s="31">
        <f t="shared" ref="AD178" si="386">DATE(YEAR(AC179),MONTH(AC179)+1,1)</f>
        <v>46204</v>
      </c>
      <c r="AE178" s="31">
        <f t="shared" ref="AE178" si="387">DATE(YEAR(AD179),MONTH(AD179)+1,1)</f>
        <v>46296</v>
      </c>
      <c r="AF178" s="31">
        <f t="shared" ref="AF178" si="388">DATE(YEAR(AE179),MONTH(AE179)+1,1)</f>
        <v>46388</v>
      </c>
      <c r="AG178" s="31">
        <f t="shared" ref="AG178" si="389">DATE(YEAR(AF179),MONTH(AF179)+1,1)</f>
        <v>46478</v>
      </c>
      <c r="AH178" s="31">
        <f t="shared" ref="AH178" si="390">DATE(YEAR(AG179),MONTH(AG179)+1,1)</f>
        <v>46569</v>
      </c>
      <c r="AI178" s="31">
        <f t="shared" ref="AI178" si="391">DATE(YEAR(AH179),MONTH(AH179)+1,1)</f>
        <v>46661</v>
      </c>
      <c r="AJ178" s="31">
        <f t="shared" ref="AJ178" si="392">DATE(YEAR(AI179),MONTH(AI179)+1,1)</f>
        <v>46753</v>
      </c>
      <c r="AK178" s="31">
        <f t="shared" ref="AK178" si="393">DATE(YEAR(AJ179),MONTH(AJ179)+1,1)</f>
        <v>46844</v>
      </c>
      <c r="AL178" s="31">
        <f t="shared" ref="AL178" si="394">DATE(YEAR(AK179),MONTH(AK179)+1,1)</f>
        <v>46935</v>
      </c>
      <c r="AM178" s="31">
        <f t="shared" ref="AM178" si="395">DATE(YEAR(AL179),MONTH(AL179)+1,1)</f>
        <v>47027</v>
      </c>
      <c r="AN178" s="31">
        <f t="shared" ref="AN178" si="396">DATE(YEAR(AM179),MONTH(AM179)+1,1)</f>
        <v>47119</v>
      </c>
      <c r="AO178" s="31">
        <f t="shared" ref="AO178" si="397">DATE(YEAR(AN179),MONTH(AN179)+1,1)</f>
        <v>47209</v>
      </c>
      <c r="AP178" s="31">
        <f t="shared" ref="AP178" si="398">DATE(YEAR(AO179),MONTH(AO179)+1,1)</f>
        <v>47300</v>
      </c>
      <c r="AQ178" s="31">
        <f t="shared" ref="AQ178" si="399">DATE(YEAR(AP179),MONTH(AP179)+1,1)</f>
        <v>47392</v>
      </c>
      <c r="AR178" s="31">
        <f t="shared" ref="AR178" si="400">DATE(YEAR(AQ179),MONTH(AQ179)+1,1)</f>
        <v>47484</v>
      </c>
      <c r="AS178" s="31">
        <f t="shared" ref="AS178" si="401">DATE(YEAR(AR179),MONTH(AR179)+1,1)</f>
        <v>47574</v>
      </c>
      <c r="AT178" s="31">
        <f t="shared" ref="AT178" si="402">DATE(YEAR(AS179),MONTH(AS179)+1,1)</f>
        <v>47665</v>
      </c>
      <c r="AU178" s="31">
        <f t="shared" ref="AU178" si="403">DATE(YEAR(AT179),MONTH(AT179)+1,1)</f>
        <v>47757</v>
      </c>
      <c r="AV178" s="31">
        <f t="shared" ref="AV178" si="404">DATE(YEAR(AU179),MONTH(AU179)+1,1)</f>
        <v>47849</v>
      </c>
      <c r="AW178" s="31">
        <f t="shared" ref="AW178" si="405">DATE(YEAR(AV179),MONTH(AV179)+1,1)</f>
        <v>47939</v>
      </c>
      <c r="AX178" s="31">
        <f t="shared" ref="AX178" si="406">DATE(YEAR(AW179),MONTH(AW179)+1,1)</f>
        <v>48030</v>
      </c>
      <c r="AY178" s="31">
        <f t="shared" ref="AY178" si="407">DATE(YEAR(AX179),MONTH(AX179)+1,1)</f>
        <v>48122</v>
      </c>
      <c r="AZ178" s="31">
        <f t="shared" ref="AZ178" si="408">DATE(YEAR(AY179),MONTH(AY179)+1,1)</f>
        <v>48214</v>
      </c>
      <c r="BA178" s="31">
        <f t="shared" ref="BA178" si="409">DATE(YEAR(AZ179),MONTH(AZ179)+1,1)</f>
        <v>48305</v>
      </c>
      <c r="BB178" s="31">
        <f t="shared" ref="BB178" si="410">DATE(YEAR(BA179),MONTH(BA179)+1,1)</f>
        <v>48396</v>
      </c>
      <c r="BC178" s="31">
        <f t="shared" ref="BC178" si="411">DATE(YEAR(BB179),MONTH(BB179)+1,1)</f>
        <v>48488</v>
      </c>
      <c r="BD178" s="31">
        <f t="shared" ref="BD178" si="412">DATE(YEAR(BC179),MONTH(BC179)+1,1)</f>
        <v>48580</v>
      </c>
      <c r="BE178" s="31">
        <f t="shared" ref="BE178" si="413">DATE(YEAR(BD179),MONTH(BD179)+1,1)</f>
        <v>48670</v>
      </c>
      <c r="BF178" s="31">
        <f t="shared" ref="BF178" si="414">DATE(YEAR(BE179),MONTH(BE179)+1,1)</f>
        <v>48761</v>
      </c>
      <c r="BG178" s="31">
        <f t="shared" ref="BG178" si="415">DATE(YEAR(BF179),MONTH(BF179)+1,1)</f>
        <v>48853</v>
      </c>
      <c r="BH178" s="31">
        <f t="shared" ref="BH178" si="416">DATE(YEAR(BG179),MONTH(BG179)+1,1)</f>
        <v>48945</v>
      </c>
      <c r="BI178" s="31">
        <f t="shared" ref="BI178" si="417">DATE(YEAR(BH179),MONTH(BH179)+1,1)</f>
        <v>49035</v>
      </c>
      <c r="BJ178" s="31">
        <f t="shared" ref="BJ178" si="418">DATE(YEAR(BI179),MONTH(BI179)+1,1)</f>
        <v>49126</v>
      </c>
      <c r="BK178" s="15"/>
      <c r="BL178" s="15"/>
      <c r="BM178" s="15"/>
    </row>
    <row r="179" spans="1:65" s="8" customFormat="1" x14ac:dyDescent="0.2">
      <c r="B179" s="17"/>
      <c r="C179" s="31">
        <f t="shared" ref="C179:BJ179" si="419">DATE(YEAR(C178),MONTH(C178)+2,1)</f>
        <v>43800</v>
      </c>
      <c r="D179" s="31">
        <f t="shared" si="419"/>
        <v>43891</v>
      </c>
      <c r="E179" s="31">
        <f t="shared" si="419"/>
        <v>43983</v>
      </c>
      <c r="F179" s="31">
        <f t="shared" si="419"/>
        <v>44075</v>
      </c>
      <c r="G179" s="31">
        <f t="shared" si="419"/>
        <v>44166</v>
      </c>
      <c r="H179" s="31">
        <f t="shared" si="419"/>
        <v>44256</v>
      </c>
      <c r="I179" s="31">
        <f t="shared" si="419"/>
        <v>44348</v>
      </c>
      <c r="J179" s="31">
        <f t="shared" si="419"/>
        <v>44440</v>
      </c>
      <c r="K179" s="31">
        <f t="shared" si="419"/>
        <v>44531</v>
      </c>
      <c r="L179" s="31">
        <f t="shared" si="419"/>
        <v>44621</v>
      </c>
      <c r="M179" s="31">
        <f t="shared" si="419"/>
        <v>44713</v>
      </c>
      <c r="N179" s="31">
        <f t="shared" si="419"/>
        <v>44805</v>
      </c>
      <c r="O179" s="31">
        <f t="shared" si="419"/>
        <v>44896</v>
      </c>
      <c r="P179" s="31">
        <f t="shared" si="419"/>
        <v>44986</v>
      </c>
      <c r="Q179" s="31">
        <f t="shared" si="419"/>
        <v>45078</v>
      </c>
      <c r="R179" s="31">
        <f t="shared" si="419"/>
        <v>45170</v>
      </c>
      <c r="S179" s="31">
        <f t="shared" si="419"/>
        <v>45261</v>
      </c>
      <c r="T179" s="31">
        <f t="shared" si="419"/>
        <v>45352</v>
      </c>
      <c r="U179" s="31">
        <f t="shared" si="419"/>
        <v>45444</v>
      </c>
      <c r="V179" s="31">
        <f t="shared" si="419"/>
        <v>45536</v>
      </c>
      <c r="W179" s="31">
        <f t="shared" si="419"/>
        <v>45627</v>
      </c>
      <c r="X179" s="31">
        <f t="shared" si="419"/>
        <v>45717</v>
      </c>
      <c r="Y179" s="31">
        <f t="shared" si="419"/>
        <v>45809</v>
      </c>
      <c r="Z179" s="31">
        <f t="shared" si="419"/>
        <v>45901</v>
      </c>
      <c r="AA179" s="31">
        <f t="shared" si="419"/>
        <v>45992</v>
      </c>
      <c r="AB179" s="31">
        <f t="shared" si="419"/>
        <v>46082</v>
      </c>
      <c r="AC179" s="31">
        <f t="shared" si="419"/>
        <v>46174</v>
      </c>
      <c r="AD179" s="31">
        <f t="shared" si="419"/>
        <v>46266</v>
      </c>
      <c r="AE179" s="31">
        <f t="shared" si="419"/>
        <v>46357</v>
      </c>
      <c r="AF179" s="31">
        <f t="shared" si="419"/>
        <v>46447</v>
      </c>
      <c r="AG179" s="31">
        <f t="shared" si="419"/>
        <v>46539</v>
      </c>
      <c r="AH179" s="31">
        <f t="shared" si="419"/>
        <v>46631</v>
      </c>
      <c r="AI179" s="31">
        <f t="shared" si="419"/>
        <v>46722</v>
      </c>
      <c r="AJ179" s="31">
        <f t="shared" si="419"/>
        <v>46813</v>
      </c>
      <c r="AK179" s="31">
        <f t="shared" si="419"/>
        <v>46905</v>
      </c>
      <c r="AL179" s="31">
        <f t="shared" si="419"/>
        <v>46997</v>
      </c>
      <c r="AM179" s="31">
        <f t="shared" si="419"/>
        <v>47088</v>
      </c>
      <c r="AN179" s="31">
        <f t="shared" si="419"/>
        <v>47178</v>
      </c>
      <c r="AO179" s="31">
        <f t="shared" si="419"/>
        <v>47270</v>
      </c>
      <c r="AP179" s="31">
        <f t="shared" si="419"/>
        <v>47362</v>
      </c>
      <c r="AQ179" s="31">
        <f t="shared" si="419"/>
        <v>47453</v>
      </c>
      <c r="AR179" s="31">
        <f t="shared" si="419"/>
        <v>47543</v>
      </c>
      <c r="AS179" s="31">
        <f t="shared" si="419"/>
        <v>47635</v>
      </c>
      <c r="AT179" s="31">
        <f t="shared" si="419"/>
        <v>47727</v>
      </c>
      <c r="AU179" s="31">
        <f t="shared" si="419"/>
        <v>47818</v>
      </c>
      <c r="AV179" s="31">
        <f t="shared" si="419"/>
        <v>47908</v>
      </c>
      <c r="AW179" s="31">
        <f t="shared" si="419"/>
        <v>48000</v>
      </c>
      <c r="AX179" s="31">
        <f t="shared" si="419"/>
        <v>48092</v>
      </c>
      <c r="AY179" s="31">
        <f t="shared" si="419"/>
        <v>48183</v>
      </c>
      <c r="AZ179" s="31">
        <f t="shared" si="419"/>
        <v>48274</v>
      </c>
      <c r="BA179" s="31">
        <f t="shared" si="419"/>
        <v>48366</v>
      </c>
      <c r="BB179" s="31">
        <f t="shared" si="419"/>
        <v>48458</v>
      </c>
      <c r="BC179" s="31">
        <f t="shared" si="419"/>
        <v>48549</v>
      </c>
      <c r="BD179" s="31">
        <f t="shared" si="419"/>
        <v>48639</v>
      </c>
      <c r="BE179" s="31">
        <f t="shared" si="419"/>
        <v>48731</v>
      </c>
      <c r="BF179" s="31">
        <f t="shared" si="419"/>
        <v>48823</v>
      </c>
      <c r="BG179" s="31">
        <f t="shared" si="419"/>
        <v>48914</v>
      </c>
      <c r="BH179" s="31">
        <f t="shared" si="419"/>
        <v>49004</v>
      </c>
      <c r="BI179" s="31">
        <f t="shared" si="419"/>
        <v>49096</v>
      </c>
      <c r="BJ179" s="31">
        <f t="shared" si="419"/>
        <v>49188</v>
      </c>
      <c r="BK179" s="15"/>
      <c r="BL179" s="15"/>
      <c r="BM179" s="15"/>
    </row>
    <row r="180" spans="1:65" x14ac:dyDescent="0.2">
      <c r="A180" s="21" t="s">
        <v>23</v>
      </c>
      <c r="B180" s="17"/>
    </row>
    <row r="181" spans="1:65" x14ac:dyDescent="0.2">
      <c r="B181" s="17"/>
    </row>
    <row r="182" spans="1:65" x14ac:dyDescent="0.2">
      <c r="A182" s="19" t="s">
        <v>20</v>
      </c>
      <c r="B182" s="20"/>
      <c r="C182" s="37">
        <v>0</v>
      </c>
      <c r="D182" s="37">
        <v>0</v>
      </c>
      <c r="E182" s="37">
        <v>0</v>
      </c>
      <c r="F182" s="37">
        <v>0</v>
      </c>
      <c r="G182" s="37">
        <v>0</v>
      </c>
      <c r="H182" s="37">
        <v>0</v>
      </c>
      <c r="I182" s="37">
        <v>0</v>
      </c>
      <c r="J182" s="37">
        <v>0</v>
      </c>
      <c r="K182" s="37">
        <v>0</v>
      </c>
      <c r="L182" s="37">
        <v>0</v>
      </c>
      <c r="M182" s="37">
        <v>0</v>
      </c>
      <c r="N182" s="37">
        <v>0</v>
      </c>
      <c r="O182" s="37">
        <v>0</v>
      </c>
      <c r="P182" s="37">
        <v>0</v>
      </c>
      <c r="Q182" s="37">
        <v>0</v>
      </c>
      <c r="R182" s="37">
        <v>0</v>
      </c>
      <c r="S182" s="37">
        <v>0</v>
      </c>
      <c r="T182" s="37">
        <v>0</v>
      </c>
      <c r="U182" s="37">
        <v>0</v>
      </c>
      <c r="V182" s="37">
        <v>0</v>
      </c>
      <c r="W182" s="37">
        <v>0</v>
      </c>
      <c r="X182" s="37">
        <v>0</v>
      </c>
      <c r="Y182" s="37">
        <v>0</v>
      </c>
      <c r="Z182" s="37">
        <v>0</v>
      </c>
      <c r="AA182" s="37">
        <v>0</v>
      </c>
      <c r="AB182" s="37">
        <v>0</v>
      </c>
      <c r="AC182" s="37">
        <v>0</v>
      </c>
      <c r="AD182" s="37">
        <v>0</v>
      </c>
      <c r="AE182" s="37">
        <v>0</v>
      </c>
      <c r="AF182" s="37">
        <v>0</v>
      </c>
      <c r="AG182" s="37">
        <v>0</v>
      </c>
      <c r="AH182" s="37">
        <v>0</v>
      </c>
      <c r="AI182" s="37">
        <v>0</v>
      </c>
      <c r="AJ182" s="37">
        <v>0</v>
      </c>
      <c r="AK182" s="37">
        <v>0</v>
      </c>
      <c r="AL182" s="37">
        <v>0</v>
      </c>
      <c r="AM182" s="37">
        <v>0</v>
      </c>
      <c r="AN182" s="37">
        <v>0</v>
      </c>
      <c r="AO182" s="37">
        <v>0</v>
      </c>
      <c r="AP182" s="37">
        <v>0</v>
      </c>
      <c r="AQ182" s="37">
        <v>0</v>
      </c>
      <c r="AR182" s="37">
        <v>0</v>
      </c>
      <c r="AS182" s="37">
        <v>0</v>
      </c>
      <c r="AT182" s="37">
        <v>0</v>
      </c>
      <c r="AU182" s="37">
        <v>0</v>
      </c>
      <c r="AV182" s="37">
        <v>0</v>
      </c>
      <c r="AW182" s="37">
        <v>0</v>
      </c>
      <c r="AX182" s="37">
        <v>0</v>
      </c>
      <c r="AY182" s="37">
        <v>0</v>
      </c>
      <c r="AZ182" s="37">
        <v>0</v>
      </c>
      <c r="BA182" s="37">
        <v>0</v>
      </c>
      <c r="BB182" s="37">
        <v>0</v>
      </c>
      <c r="BC182" s="37">
        <v>0</v>
      </c>
      <c r="BD182" s="37">
        <v>0</v>
      </c>
      <c r="BE182" s="37">
        <v>0</v>
      </c>
      <c r="BF182" s="37">
        <v>0</v>
      </c>
      <c r="BG182" s="37">
        <v>0</v>
      </c>
      <c r="BH182" s="37">
        <v>0</v>
      </c>
      <c r="BI182" s="37">
        <v>0</v>
      </c>
      <c r="BJ182" s="37">
        <v>0</v>
      </c>
    </row>
    <row r="183" spans="1:65" x14ac:dyDescent="0.2">
      <c r="A183" s="16"/>
      <c r="B183" s="18" t="s">
        <v>31</v>
      </c>
      <c r="C183" s="37">
        <v>0</v>
      </c>
      <c r="D183" s="37">
        <v>0</v>
      </c>
      <c r="E183" s="37">
        <v>0</v>
      </c>
      <c r="F183" s="37">
        <v>0</v>
      </c>
      <c r="G183" s="37">
        <v>0</v>
      </c>
      <c r="H183" s="37">
        <v>0</v>
      </c>
      <c r="I183" s="37">
        <v>0</v>
      </c>
      <c r="J183" s="37">
        <v>0</v>
      </c>
      <c r="K183" s="37">
        <v>0</v>
      </c>
      <c r="L183" s="37">
        <v>0</v>
      </c>
      <c r="M183" s="37">
        <v>0</v>
      </c>
      <c r="N183" s="37">
        <v>0</v>
      </c>
      <c r="O183" s="37">
        <v>0</v>
      </c>
      <c r="P183" s="37">
        <v>0</v>
      </c>
      <c r="Q183" s="37">
        <v>0</v>
      </c>
      <c r="R183" s="37">
        <v>0</v>
      </c>
      <c r="S183" s="37">
        <v>0</v>
      </c>
      <c r="T183" s="37">
        <v>0</v>
      </c>
      <c r="U183" s="37">
        <v>0</v>
      </c>
      <c r="V183" s="37">
        <v>0</v>
      </c>
      <c r="W183" s="37">
        <v>0</v>
      </c>
      <c r="X183" s="37">
        <v>0</v>
      </c>
      <c r="Y183" s="37">
        <v>0</v>
      </c>
      <c r="Z183" s="37">
        <v>0</v>
      </c>
      <c r="AA183" s="37">
        <v>0</v>
      </c>
      <c r="AB183" s="37">
        <v>0</v>
      </c>
      <c r="AC183" s="37">
        <v>0</v>
      </c>
      <c r="AD183" s="37">
        <v>0</v>
      </c>
      <c r="AE183" s="37">
        <v>0</v>
      </c>
      <c r="AF183" s="37">
        <v>0</v>
      </c>
      <c r="AG183" s="37">
        <v>0</v>
      </c>
      <c r="AH183" s="37">
        <v>0</v>
      </c>
      <c r="AI183" s="37">
        <v>0</v>
      </c>
      <c r="AJ183" s="37">
        <v>0</v>
      </c>
      <c r="AK183" s="37">
        <v>0</v>
      </c>
      <c r="AL183" s="37">
        <v>0</v>
      </c>
      <c r="AM183" s="37">
        <v>0</v>
      </c>
      <c r="AN183" s="37">
        <v>0</v>
      </c>
      <c r="AO183" s="37">
        <v>0</v>
      </c>
      <c r="AP183" s="37">
        <v>0</v>
      </c>
      <c r="AQ183" s="37">
        <v>0</v>
      </c>
      <c r="AR183" s="37">
        <v>0</v>
      </c>
      <c r="AS183" s="37">
        <v>0</v>
      </c>
      <c r="AT183" s="37">
        <v>0</v>
      </c>
      <c r="AU183" s="37">
        <v>0</v>
      </c>
      <c r="AV183" s="37">
        <v>0</v>
      </c>
      <c r="AW183" s="37">
        <v>0</v>
      </c>
      <c r="AX183" s="37">
        <v>0</v>
      </c>
      <c r="AY183" s="37">
        <v>0</v>
      </c>
      <c r="AZ183" s="37">
        <v>0</v>
      </c>
      <c r="BA183" s="37">
        <v>0</v>
      </c>
      <c r="BB183" s="37">
        <v>0</v>
      </c>
      <c r="BC183" s="37">
        <v>0</v>
      </c>
      <c r="BD183" s="37">
        <v>0</v>
      </c>
      <c r="BE183" s="37">
        <v>0</v>
      </c>
      <c r="BF183" s="37">
        <v>0</v>
      </c>
      <c r="BG183" s="37">
        <v>0</v>
      </c>
      <c r="BH183" s="37">
        <v>0</v>
      </c>
      <c r="BI183" s="37">
        <v>0</v>
      </c>
      <c r="BJ183" s="37">
        <v>0</v>
      </c>
    </row>
    <row r="184" spans="1:65" x14ac:dyDescent="0.2">
      <c r="A184" s="16"/>
      <c r="B184" s="18" t="s">
        <v>28</v>
      </c>
      <c r="C184" s="37">
        <v>0</v>
      </c>
      <c r="D184" s="37">
        <v>0</v>
      </c>
      <c r="E184" s="37">
        <v>0</v>
      </c>
      <c r="F184" s="37">
        <v>0</v>
      </c>
      <c r="G184" s="37">
        <v>0</v>
      </c>
      <c r="H184" s="37">
        <v>0</v>
      </c>
      <c r="I184" s="37">
        <v>0</v>
      </c>
      <c r="J184" s="37">
        <v>0</v>
      </c>
      <c r="K184" s="37">
        <v>0</v>
      </c>
      <c r="L184" s="37">
        <v>0</v>
      </c>
      <c r="M184" s="37">
        <v>0</v>
      </c>
      <c r="N184" s="37">
        <v>0</v>
      </c>
      <c r="O184" s="37">
        <v>0</v>
      </c>
      <c r="P184" s="37">
        <v>0</v>
      </c>
      <c r="Q184" s="37">
        <v>0</v>
      </c>
      <c r="R184" s="37">
        <v>0</v>
      </c>
      <c r="S184" s="37">
        <v>0</v>
      </c>
      <c r="T184" s="37">
        <v>0</v>
      </c>
      <c r="U184" s="37">
        <v>0</v>
      </c>
      <c r="V184" s="37">
        <v>0</v>
      </c>
      <c r="W184" s="37">
        <v>0</v>
      </c>
      <c r="X184" s="37">
        <v>0</v>
      </c>
      <c r="Y184" s="37">
        <v>0</v>
      </c>
      <c r="Z184" s="37">
        <v>0</v>
      </c>
      <c r="AA184" s="37">
        <v>0</v>
      </c>
      <c r="AB184" s="37">
        <v>0</v>
      </c>
      <c r="AC184" s="37">
        <v>0</v>
      </c>
      <c r="AD184" s="37">
        <v>0</v>
      </c>
      <c r="AE184" s="37">
        <v>0</v>
      </c>
      <c r="AF184" s="37">
        <v>0</v>
      </c>
      <c r="AG184" s="37">
        <v>0</v>
      </c>
      <c r="AH184" s="37">
        <v>0</v>
      </c>
      <c r="AI184" s="37">
        <v>0</v>
      </c>
      <c r="AJ184" s="37">
        <v>0</v>
      </c>
      <c r="AK184" s="37">
        <v>0</v>
      </c>
      <c r="AL184" s="37">
        <v>0</v>
      </c>
      <c r="AM184" s="37">
        <v>0</v>
      </c>
      <c r="AN184" s="37">
        <v>0</v>
      </c>
      <c r="AO184" s="37">
        <v>0</v>
      </c>
      <c r="AP184" s="37">
        <v>0</v>
      </c>
      <c r="AQ184" s="37">
        <v>0</v>
      </c>
      <c r="AR184" s="37">
        <v>0</v>
      </c>
      <c r="AS184" s="37">
        <v>0</v>
      </c>
      <c r="AT184" s="37">
        <v>0</v>
      </c>
      <c r="AU184" s="37">
        <v>0</v>
      </c>
      <c r="AV184" s="37">
        <v>0</v>
      </c>
      <c r="AW184" s="37">
        <v>0</v>
      </c>
      <c r="AX184" s="37">
        <v>0</v>
      </c>
      <c r="AY184" s="37">
        <v>0</v>
      </c>
      <c r="AZ184" s="37">
        <v>0</v>
      </c>
      <c r="BA184" s="37">
        <v>0</v>
      </c>
      <c r="BB184" s="37">
        <v>0</v>
      </c>
      <c r="BC184" s="37">
        <v>0</v>
      </c>
      <c r="BD184" s="37">
        <v>0</v>
      </c>
      <c r="BE184" s="37">
        <v>0</v>
      </c>
      <c r="BF184" s="37">
        <v>0</v>
      </c>
      <c r="BG184" s="37">
        <v>0</v>
      </c>
      <c r="BH184" s="37">
        <v>0</v>
      </c>
      <c r="BI184" s="37">
        <v>0</v>
      </c>
      <c r="BJ184" s="37">
        <v>0</v>
      </c>
    </row>
    <row r="185" spans="1:65" x14ac:dyDescent="0.2">
      <c r="A185" s="16"/>
      <c r="B185" s="18" t="s">
        <v>30</v>
      </c>
      <c r="C185" s="37">
        <v>0</v>
      </c>
      <c r="D185" s="37">
        <v>0</v>
      </c>
      <c r="E185" s="37">
        <v>0</v>
      </c>
      <c r="F185" s="37">
        <v>0</v>
      </c>
      <c r="G185" s="37">
        <v>0</v>
      </c>
      <c r="H185" s="37">
        <v>0</v>
      </c>
      <c r="I185" s="37">
        <v>0</v>
      </c>
      <c r="J185" s="37">
        <v>0</v>
      </c>
      <c r="K185" s="37">
        <v>0</v>
      </c>
      <c r="L185" s="37">
        <v>0</v>
      </c>
      <c r="M185" s="37">
        <v>0</v>
      </c>
      <c r="N185" s="37">
        <v>0</v>
      </c>
      <c r="O185" s="37">
        <v>0</v>
      </c>
      <c r="P185" s="37">
        <v>0</v>
      </c>
      <c r="Q185" s="37">
        <v>0</v>
      </c>
      <c r="R185" s="37">
        <v>0</v>
      </c>
      <c r="S185" s="37">
        <v>0</v>
      </c>
      <c r="T185" s="37">
        <v>0</v>
      </c>
      <c r="U185" s="37">
        <v>0</v>
      </c>
      <c r="V185" s="37">
        <v>0</v>
      </c>
      <c r="W185" s="37">
        <v>0</v>
      </c>
      <c r="X185" s="37">
        <v>0</v>
      </c>
      <c r="Y185" s="37">
        <v>0</v>
      </c>
      <c r="Z185" s="37">
        <v>0</v>
      </c>
      <c r="AA185" s="37">
        <v>0</v>
      </c>
      <c r="AB185" s="37">
        <v>0</v>
      </c>
      <c r="AC185" s="37">
        <v>0</v>
      </c>
      <c r="AD185" s="37">
        <v>0</v>
      </c>
      <c r="AE185" s="37">
        <v>0</v>
      </c>
      <c r="AF185" s="37">
        <v>0</v>
      </c>
      <c r="AG185" s="37">
        <v>0</v>
      </c>
      <c r="AH185" s="37">
        <v>0</v>
      </c>
      <c r="AI185" s="37">
        <v>0</v>
      </c>
      <c r="AJ185" s="37">
        <v>0</v>
      </c>
      <c r="AK185" s="37">
        <v>0</v>
      </c>
      <c r="AL185" s="37">
        <v>0</v>
      </c>
      <c r="AM185" s="37">
        <v>0</v>
      </c>
      <c r="AN185" s="37">
        <v>0</v>
      </c>
      <c r="AO185" s="37">
        <v>0</v>
      </c>
      <c r="AP185" s="37">
        <v>0</v>
      </c>
      <c r="AQ185" s="37">
        <v>0</v>
      </c>
      <c r="AR185" s="37">
        <v>0</v>
      </c>
      <c r="AS185" s="37">
        <v>0</v>
      </c>
      <c r="AT185" s="37">
        <v>0</v>
      </c>
      <c r="AU185" s="37">
        <v>0</v>
      </c>
      <c r="AV185" s="37">
        <v>0</v>
      </c>
      <c r="AW185" s="37">
        <v>0</v>
      </c>
      <c r="AX185" s="37">
        <v>0</v>
      </c>
      <c r="AY185" s="37">
        <v>0</v>
      </c>
      <c r="AZ185" s="37">
        <v>0</v>
      </c>
      <c r="BA185" s="37">
        <v>0</v>
      </c>
      <c r="BB185" s="37">
        <v>0</v>
      </c>
      <c r="BC185" s="37">
        <v>0</v>
      </c>
      <c r="BD185" s="37">
        <v>0</v>
      </c>
      <c r="BE185" s="37">
        <v>0</v>
      </c>
      <c r="BF185" s="37">
        <v>0</v>
      </c>
      <c r="BG185" s="37">
        <v>0</v>
      </c>
      <c r="BH185" s="37">
        <v>0</v>
      </c>
      <c r="BI185" s="37">
        <v>0</v>
      </c>
      <c r="BJ185" s="37">
        <v>0</v>
      </c>
    </row>
    <row r="186" spans="1:65" x14ac:dyDescent="0.2">
      <c r="A186" s="16"/>
      <c r="B186" s="18" t="s">
        <v>29</v>
      </c>
      <c r="C186" s="37">
        <v>0</v>
      </c>
      <c r="D186" s="37">
        <v>0</v>
      </c>
      <c r="E186" s="37">
        <v>0</v>
      </c>
      <c r="F186" s="37">
        <v>0</v>
      </c>
      <c r="G186" s="37">
        <v>0</v>
      </c>
      <c r="H186" s="37">
        <v>0</v>
      </c>
      <c r="I186" s="37">
        <v>0</v>
      </c>
      <c r="J186" s="37">
        <v>0</v>
      </c>
      <c r="K186" s="37">
        <v>0</v>
      </c>
      <c r="L186" s="37">
        <v>0</v>
      </c>
      <c r="M186" s="37">
        <v>0</v>
      </c>
      <c r="N186" s="37">
        <v>0</v>
      </c>
      <c r="O186" s="37">
        <v>0</v>
      </c>
      <c r="P186" s="37">
        <v>0</v>
      </c>
      <c r="Q186" s="37">
        <v>0</v>
      </c>
      <c r="R186" s="37">
        <v>0</v>
      </c>
      <c r="S186" s="37">
        <v>0</v>
      </c>
      <c r="T186" s="37">
        <v>0</v>
      </c>
      <c r="U186" s="37">
        <v>0</v>
      </c>
      <c r="V186" s="37">
        <v>0</v>
      </c>
      <c r="W186" s="37">
        <v>0</v>
      </c>
      <c r="X186" s="37">
        <v>0</v>
      </c>
      <c r="Y186" s="37">
        <v>0</v>
      </c>
      <c r="Z186" s="37">
        <v>0</v>
      </c>
      <c r="AA186" s="37">
        <v>0</v>
      </c>
      <c r="AB186" s="37">
        <v>0</v>
      </c>
      <c r="AC186" s="37">
        <v>0</v>
      </c>
      <c r="AD186" s="37">
        <v>0</v>
      </c>
      <c r="AE186" s="37">
        <v>0</v>
      </c>
      <c r="AF186" s="37">
        <v>0</v>
      </c>
      <c r="AG186" s="37">
        <v>0</v>
      </c>
      <c r="AH186" s="37">
        <v>0</v>
      </c>
      <c r="AI186" s="37">
        <v>0</v>
      </c>
      <c r="AJ186" s="37">
        <v>0</v>
      </c>
      <c r="AK186" s="37">
        <v>0</v>
      </c>
      <c r="AL186" s="37">
        <v>0</v>
      </c>
      <c r="AM186" s="37">
        <v>0</v>
      </c>
      <c r="AN186" s="37">
        <v>0</v>
      </c>
      <c r="AO186" s="37">
        <v>0</v>
      </c>
      <c r="AP186" s="37">
        <v>0</v>
      </c>
      <c r="AQ186" s="37">
        <v>0</v>
      </c>
      <c r="AR186" s="37">
        <v>0</v>
      </c>
      <c r="AS186" s="37">
        <v>0</v>
      </c>
      <c r="AT186" s="37">
        <v>0</v>
      </c>
      <c r="AU186" s="37">
        <v>0</v>
      </c>
      <c r="AV186" s="37">
        <v>0</v>
      </c>
      <c r="AW186" s="37">
        <v>0</v>
      </c>
      <c r="AX186" s="37">
        <v>0</v>
      </c>
      <c r="AY186" s="37">
        <v>0</v>
      </c>
      <c r="AZ186" s="37">
        <v>0</v>
      </c>
      <c r="BA186" s="37">
        <v>0</v>
      </c>
      <c r="BB186" s="37">
        <v>0</v>
      </c>
      <c r="BC186" s="37">
        <v>0</v>
      </c>
      <c r="BD186" s="37">
        <v>0</v>
      </c>
      <c r="BE186" s="37">
        <v>0</v>
      </c>
      <c r="BF186" s="37">
        <v>0</v>
      </c>
      <c r="BG186" s="37">
        <v>0</v>
      </c>
      <c r="BH186" s="37">
        <v>0</v>
      </c>
      <c r="BI186" s="37">
        <v>0</v>
      </c>
      <c r="BJ186" s="37">
        <v>0</v>
      </c>
    </row>
    <row r="187" spans="1:65" x14ac:dyDescent="0.2">
      <c r="A187" s="16"/>
      <c r="B187" s="18" t="s">
        <v>46</v>
      </c>
      <c r="C187" s="37">
        <v>0</v>
      </c>
      <c r="D187" s="37">
        <v>0</v>
      </c>
      <c r="E187" s="37">
        <v>0</v>
      </c>
      <c r="F187" s="37">
        <v>0</v>
      </c>
      <c r="G187" s="37">
        <v>0</v>
      </c>
      <c r="H187" s="37">
        <v>0</v>
      </c>
      <c r="I187" s="37">
        <v>0</v>
      </c>
      <c r="J187" s="37">
        <v>0</v>
      </c>
      <c r="K187" s="37">
        <v>0</v>
      </c>
      <c r="L187" s="37">
        <v>0</v>
      </c>
      <c r="M187" s="37">
        <v>0</v>
      </c>
      <c r="N187" s="37">
        <v>0</v>
      </c>
      <c r="O187" s="37">
        <v>0</v>
      </c>
      <c r="P187" s="37">
        <v>0</v>
      </c>
      <c r="Q187" s="37">
        <v>0</v>
      </c>
      <c r="R187" s="37">
        <v>0</v>
      </c>
      <c r="S187" s="37">
        <v>0</v>
      </c>
      <c r="T187" s="37">
        <v>0</v>
      </c>
      <c r="U187" s="37">
        <v>0</v>
      </c>
      <c r="V187" s="37">
        <v>0</v>
      </c>
      <c r="W187" s="37">
        <v>0</v>
      </c>
      <c r="X187" s="37">
        <v>0</v>
      </c>
      <c r="Y187" s="37">
        <v>0</v>
      </c>
      <c r="Z187" s="37">
        <v>0</v>
      </c>
      <c r="AA187" s="37">
        <v>0</v>
      </c>
      <c r="AB187" s="37">
        <v>0</v>
      </c>
      <c r="AC187" s="37">
        <v>0</v>
      </c>
      <c r="AD187" s="37">
        <v>0</v>
      </c>
      <c r="AE187" s="37">
        <v>0</v>
      </c>
      <c r="AF187" s="37">
        <v>0</v>
      </c>
      <c r="AG187" s="37">
        <v>0</v>
      </c>
      <c r="AH187" s="37">
        <v>0</v>
      </c>
      <c r="AI187" s="37">
        <v>0</v>
      </c>
      <c r="AJ187" s="37">
        <v>0</v>
      </c>
      <c r="AK187" s="37">
        <v>0</v>
      </c>
      <c r="AL187" s="37">
        <v>0</v>
      </c>
      <c r="AM187" s="37">
        <v>0</v>
      </c>
      <c r="AN187" s="37">
        <v>0</v>
      </c>
      <c r="AO187" s="37">
        <v>0</v>
      </c>
      <c r="AP187" s="37">
        <v>0</v>
      </c>
      <c r="AQ187" s="37">
        <v>0</v>
      </c>
      <c r="AR187" s="37">
        <v>0</v>
      </c>
      <c r="AS187" s="37">
        <v>0</v>
      </c>
      <c r="AT187" s="37">
        <v>0</v>
      </c>
      <c r="AU187" s="37">
        <v>0</v>
      </c>
      <c r="AV187" s="37">
        <v>0</v>
      </c>
      <c r="AW187" s="37">
        <v>0</v>
      </c>
      <c r="AX187" s="37">
        <v>0</v>
      </c>
      <c r="AY187" s="37">
        <v>0</v>
      </c>
      <c r="AZ187" s="37">
        <v>0</v>
      </c>
      <c r="BA187" s="37">
        <v>0</v>
      </c>
      <c r="BB187" s="37">
        <v>0</v>
      </c>
      <c r="BC187" s="37">
        <v>0</v>
      </c>
      <c r="BD187" s="37">
        <v>0</v>
      </c>
      <c r="BE187" s="37">
        <v>0</v>
      </c>
      <c r="BF187" s="37">
        <v>0</v>
      </c>
      <c r="BG187" s="37">
        <v>0</v>
      </c>
      <c r="BH187" s="37">
        <v>0</v>
      </c>
      <c r="BI187" s="37">
        <v>0</v>
      </c>
      <c r="BJ187" s="37">
        <v>0</v>
      </c>
    </row>
    <row r="188" spans="1:65" x14ac:dyDescent="0.2">
      <c r="A188" s="16"/>
      <c r="B188" s="18" t="s">
        <v>47</v>
      </c>
      <c r="C188" s="37">
        <v>0</v>
      </c>
      <c r="D188" s="37">
        <v>0</v>
      </c>
      <c r="E188" s="37">
        <v>0</v>
      </c>
      <c r="F188" s="37">
        <v>0</v>
      </c>
      <c r="G188" s="37">
        <v>0</v>
      </c>
      <c r="H188" s="37">
        <v>0</v>
      </c>
      <c r="I188" s="37">
        <v>0</v>
      </c>
      <c r="J188" s="37">
        <v>0</v>
      </c>
      <c r="K188" s="37">
        <v>0</v>
      </c>
      <c r="L188" s="37">
        <v>0</v>
      </c>
      <c r="M188" s="37">
        <v>0</v>
      </c>
      <c r="N188" s="37">
        <v>0</v>
      </c>
      <c r="O188" s="37">
        <v>0</v>
      </c>
      <c r="P188" s="37">
        <v>0</v>
      </c>
      <c r="Q188" s="37">
        <v>0</v>
      </c>
      <c r="R188" s="37">
        <v>0</v>
      </c>
      <c r="S188" s="37">
        <v>0</v>
      </c>
      <c r="T188" s="37">
        <v>0</v>
      </c>
      <c r="U188" s="37">
        <v>0</v>
      </c>
      <c r="V188" s="37">
        <v>0</v>
      </c>
      <c r="W188" s="37">
        <v>0</v>
      </c>
      <c r="X188" s="37">
        <v>0</v>
      </c>
      <c r="Y188" s="37">
        <v>0</v>
      </c>
      <c r="Z188" s="37">
        <v>0</v>
      </c>
      <c r="AA188" s="37">
        <v>0</v>
      </c>
      <c r="AB188" s="37">
        <v>0</v>
      </c>
      <c r="AC188" s="37">
        <v>0</v>
      </c>
      <c r="AD188" s="37">
        <v>0</v>
      </c>
      <c r="AE188" s="37">
        <v>0</v>
      </c>
      <c r="AF188" s="37">
        <v>0</v>
      </c>
      <c r="AG188" s="37">
        <v>0</v>
      </c>
      <c r="AH188" s="37">
        <v>0</v>
      </c>
      <c r="AI188" s="37">
        <v>0</v>
      </c>
      <c r="AJ188" s="37">
        <v>0</v>
      </c>
      <c r="AK188" s="37">
        <v>0</v>
      </c>
      <c r="AL188" s="37">
        <v>0</v>
      </c>
      <c r="AM188" s="37">
        <v>0</v>
      </c>
      <c r="AN188" s="37">
        <v>0</v>
      </c>
      <c r="AO188" s="37">
        <v>0</v>
      </c>
      <c r="AP188" s="37">
        <v>0</v>
      </c>
      <c r="AQ188" s="37">
        <v>0</v>
      </c>
      <c r="AR188" s="37">
        <v>0</v>
      </c>
      <c r="AS188" s="37">
        <v>0</v>
      </c>
      <c r="AT188" s="37">
        <v>0</v>
      </c>
      <c r="AU188" s="37">
        <v>0</v>
      </c>
      <c r="AV188" s="37">
        <v>0</v>
      </c>
      <c r="AW188" s="37">
        <v>0</v>
      </c>
      <c r="AX188" s="37">
        <v>0</v>
      </c>
      <c r="AY188" s="37">
        <v>0</v>
      </c>
      <c r="AZ188" s="37">
        <v>0</v>
      </c>
      <c r="BA188" s="37">
        <v>0</v>
      </c>
      <c r="BB188" s="37">
        <v>0</v>
      </c>
      <c r="BC188" s="37">
        <v>0</v>
      </c>
      <c r="BD188" s="37">
        <v>0</v>
      </c>
      <c r="BE188" s="37">
        <v>0</v>
      </c>
      <c r="BF188" s="37">
        <v>0</v>
      </c>
      <c r="BG188" s="37">
        <v>0</v>
      </c>
      <c r="BH188" s="37">
        <v>0</v>
      </c>
      <c r="BI188" s="37">
        <v>0</v>
      </c>
      <c r="BJ188" s="37">
        <v>0</v>
      </c>
    </row>
    <row r="189" spans="1:65" x14ac:dyDescent="0.2">
      <c r="A189" s="16"/>
      <c r="B189" s="18" t="s">
        <v>48</v>
      </c>
      <c r="C189" s="37">
        <v>0</v>
      </c>
      <c r="D189" s="37">
        <v>0</v>
      </c>
      <c r="E189" s="37">
        <v>0</v>
      </c>
      <c r="F189" s="37">
        <v>0</v>
      </c>
      <c r="G189" s="37">
        <v>0</v>
      </c>
      <c r="H189" s="37">
        <v>0</v>
      </c>
      <c r="I189" s="37">
        <v>0</v>
      </c>
      <c r="J189" s="37">
        <v>0</v>
      </c>
      <c r="K189" s="37">
        <v>0</v>
      </c>
      <c r="L189" s="37">
        <v>0</v>
      </c>
      <c r="M189" s="37">
        <v>0</v>
      </c>
      <c r="N189" s="37">
        <v>0</v>
      </c>
      <c r="O189" s="37">
        <v>0</v>
      </c>
      <c r="P189" s="37">
        <v>0</v>
      </c>
      <c r="Q189" s="37">
        <v>0</v>
      </c>
      <c r="R189" s="37">
        <v>0</v>
      </c>
      <c r="S189" s="37">
        <v>0</v>
      </c>
      <c r="T189" s="37">
        <v>0</v>
      </c>
      <c r="U189" s="37">
        <v>0</v>
      </c>
      <c r="V189" s="37">
        <v>0</v>
      </c>
      <c r="W189" s="37">
        <v>0</v>
      </c>
      <c r="X189" s="37">
        <v>0</v>
      </c>
      <c r="Y189" s="37">
        <v>0</v>
      </c>
      <c r="Z189" s="37">
        <v>0</v>
      </c>
      <c r="AA189" s="37">
        <v>0</v>
      </c>
      <c r="AB189" s="37">
        <v>0</v>
      </c>
      <c r="AC189" s="37">
        <v>0</v>
      </c>
      <c r="AD189" s="37">
        <v>0</v>
      </c>
      <c r="AE189" s="37">
        <v>0</v>
      </c>
      <c r="AF189" s="37">
        <v>0</v>
      </c>
      <c r="AG189" s="37">
        <v>0</v>
      </c>
      <c r="AH189" s="37">
        <v>0</v>
      </c>
      <c r="AI189" s="37">
        <v>0</v>
      </c>
      <c r="AJ189" s="37">
        <v>0</v>
      </c>
      <c r="AK189" s="37">
        <v>0</v>
      </c>
      <c r="AL189" s="37">
        <v>0</v>
      </c>
      <c r="AM189" s="37">
        <v>0</v>
      </c>
      <c r="AN189" s="37">
        <v>0</v>
      </c>
      <c r="AO189" s="37">
        <v>0</v>
      </c>
      <c r="AP189" s="37">
        <v>0</v>
      </c>
      <c r="AQ189" s="37">
        <v>0</v>
      </c>
      <c r="AR189" s="37">
        <v>0</v>
      </c>
      <c r="AS189" s="37">
        <v>0</v>
      </c>
      <c r="AT189" s="37">
        <v>0</v>
      </c>
      <c r="AU189" s="37">
        <v>0</v>
      </c>
      <c r="AV189" s="37">
        <v>0</v>
      </c>
      <c r="AW189" s="37">
        <v>0</v>
      </c>
      <c r="AX189" s="37">
        <v>0</v>
      </c>
      <c r="AY189" s="37">
        <v>0</v>
      </c>
      <c r="AZ189" s="37">
        <v>0</v>
      </c>
      <c r="BA189" s="37">
        <v>0</v>
      </c>
      <c r="BB189" s="37">
        <v>0</v>
      </c>
      <c r="BC189" s="37">
        <v>0</v>
      </c>
      <c r="BD189" s="37">
        <v>0</v>
      </c>
      <c r="BE189" s="37">
        <v>0</v>
      </c>
      <c r="BF189" s="37">
        <v>0</v>
      </c>
      <c r="BG189" s="37">
        <v>0</v>
      </c>
      <c r="BH189" s="37">
        <v>0</v>
      </c>
      <c r="BI189" s="37">
        <v>0</v>
      </c>
      <c r="BJ189" s="37">
        <v>0</v>
      </c>
    </row>
    <row r="190" spans="1:65" x14ac:dyDescent="0.2">
      <c r="A190" s="16"/>
      <c r="B190" s="18" t="s">
        <v>49</v>
      </c>
      <c r="C190" s="37">
        <v>0</v>
      </c>
      <c r="D190" s="37">
        <v>0</v>
      </c>
      <c r="E190" s="37">
        <v>0</v>
      </c>
      <c r="F190" s="37">
        <v>0</v>
      </c>
      <c r="G190" s="37">
        <v>0</v>
      </c>
      <c r="H190" s="37">
        <v>0</v>
      </c>
      <c r="I190" s="37">
        <v>0</v>
      </c>
      <c r="J190" s="37">
        <v>0</v>
      </c>
      <c r="K190" s="37">
        <v>0</v>
      </c>
      <c r="L190" s="37">
        <v>0</v>
      </c>
      <c r="M190" s="37">
        <v>0</v>
      </c>
      <c r="N190" s="37">
        <v>0</v>
      </c>
      <c r="O190" s="37">
        <v>0</v>
      </c>
      <c r="P190" s="37">
        <v>0</v>
      </c>
      <c r="Q190" s="37">
        <v>0</v>
      </c>
      <c r="R190" s="37">
        <v>0</v>
      </c>
      <c r="S190" s="37">
        <v>0</v>
      </c>
      <c r="T190" s="37">
        <v>0</v>
      </c>
      <c r="U190" s="37">
        <v>0</v>
      </c>
      <c r="V190" s="37">
        <v>0</v>
      </c>
      <c r="W190" s="37">
        <v>0</v>
      </c>
      <c r="X190" s="37">
        <v>0</v>
      </c>
      <c r="Y190" s="37">
        <v>0</v>
      </c>
      <c r="Z190" s="37">
        <v>0</v>
      </c>
      <c r="AA190" s="37">
        <v>0</v>
      </c>
      <c r="AB190" s="37">
        <v>0</v>
      </c>
      <c r="AC190" s="37">
        <v>0</v>
      </c>
      <c r="AD190" s="37">
        <v>0</v>
      </c>
      <c r="AE190" s="37">
        <v>0</v>
      </c>
      <c r="AF190" s="37">
        <v>0</v>
      </c>
      <c r="AG190" s="37">
        <v>0</v>
      </c>
      <c r="AH190" s="37">
        <v>0</v>
      </c>
      <c r="AI190" s="37">
        <v>0</v>
      </c>
      <c r="AJ190" s="37">
        <v>0</v>
      </c>
      <c r="AK190" s="37">
        <v>0</v>
      </c>
      <c r="AL190" s="37">
        <v>0</v>
      </c>
      <c r="AM190" s="37">
        <v>0</v>
      </c>
      <c r="AN190" s="37">
        <v>0</v>
      </c>
      <c r="AO190" s="37">
        <v>0</v>
      </c>
      <c r="AP190" s="37">
        <v>0</v>
      </c>
      <c r="AQ190" s="37">
        <v>0</v>
      </c>
      <c r="AR190" s="37">
        <v>0</v>
      </c>
      <c r="AS190" s="37">
        <v>0</v>
      </c>
      <c r="AT190" s="37">
        <v>0</v>
      </c>
      <c r="AU190" s="37">
        <v>0</v>
      </c>
      <c r="AV190" s="37">
        <v>0</v>
      </c>
      <c r="AW190" s="37">
        <v>0</v>
      </c>
      <c r="AX190" s="37">
        <v>0</v>
      </c>
      <c r="AY190" s="37">
        <v>0</v>
      </c>
      <c r="AZ190" s="37">
        <v>0</v>
      </c>
      <c r="BA190" s="37">
        <v>0</v>
      </c>
      <c r="BB190" s="37">
        <v>0</v>
      </c>
      <c r="BC190" s="37">
        <v>0</v>
      </c>
      <c r="BD190" s="37">
        <v>0</v>
      </c>
      <c r="BE190" s="37">
        <v>0</v>
      </c>
      <c r="BF190" s="37">
        <v>0</v>
      </c>
      <c r="BG190" s="37">
        <v>0</v>
      </c>
      <c r="BH190" s="37">
        <v>0</v>
      </c>
      <c r="BI190" s="37">
        <v>0</v>
      </c>
      <c r="BJ190" s="37">
        <v>0</v>
      </c>
    </row>
    <row r="191" spans="1:65" x14ac:dyDescent="0.2">
      <c r="A191" s="16"/>
      <c r="B191" s="18" t="s">
        <v>50</v>
      </c>
      <c r="C191" s="37">
        <v>0</v>
      </c>
      <c r="D191" s="37">
        <v>0</v>
      </c>
      <c r="E191" s="37">
        <v>0</v>
      </c>
      <c r="F191" s="37">
        <v>0</v>
      </c>
      <c r="G191" s="37">
        <v>0</v>
      </c>
      <c r="H191" s="37">
        <v>0</v>
      </c>
      <c r="I191" s="37">
        <v>0</v>
      </c>
      <c r="J191" s="37">
        <v>0</v>
      </c>
      <c r="K191" s="37">
        <v>0</v>
      </c>
      <c r="L191" s="37">
        <v>0</v>
      </c>
      <c r="M191" s="37">
        <v>0</v>
      </c>
      <c r="N191" s="37">
        <v>0</v>
      </c>
      <c r="O191" s="37">
        <v>0</v>
      </c>
      <c r="P191" s="37">
        <v>0</v>
      </c>
      <c r="Q191" s="37">
        <v>0</v>
      </c>
      <c r="R191" s="37">
        <v>0</v>
      </c>
      <c r="S191" s="37">
        <v>0</v>
      </c>
      <c r="T191" s="37">
        <v>0</v>
      </c>
      <c r="U191" s="37">
        <v>0</v>
      </c>
      <c r="V191" s="37">
        <v>0</v>
      </c>
      <c r="W191" s="37">
        <v>0</v>
      </c>
      <c r="X191" s="37">
        <v>0</v>
      </c>
      <c r="Y191" s="37">
        <v>0</v>
      </c>
      <c r="Z191" s="37">
        <v>0</v>
      </c>
      <c r="AA191" s="37">
        <v>0</v>
      </c>
      <c r="AB191" s="37">
        <v>0</v>
      </c>
      <c r="AC191" s="37">
        <v>0</v>
      </c>
      <c r="AD191" s="37">
        <v>0</v>
      </c>
      <c r="AE191" s="37">
        <v>0</v>
      </c>
      <c r="AF191" s="37">
        <v>0</v>
      </c>
      <c r="AG191" s="37">
        <v>0</v>
      </c>
      <c r="AH191" s="37">
        <v>0</v>
      </c>
      <c r="AI191" s="37">
        <v>0</v>
      </c>
      <c r="AJ191" s="37">
        <v>0</v>
      </c>
      <c r="AK191" s="37">
        <v>0</v>
      </c>
      <c r="AL191" s="37">
        <v>0</v>
      </c>
      <c r="AM191" s="37">
        <v>0</v>
      </c>
      <c r="AN191" s="37">
        <v>0</v>
      </c>
      <c r="AO191" s="37">
        <v>0</v>
      </c>
      <c r="AP191" s="37">
        <v>0</v>
      </c>
      <c r="AQ191" s="37">
        <v>0</v>
      </c>
      <c r="AR191" s="37">
        <v>0</v>
      </c>
      <c r="AS191" s="37">
        <v>0</v>
      </c>
      <c r="AT191" s="37">
        <v>0</v>
      </c>
      <c r="AU191" s="37">
        <v>0</v>
      </c>
      <c r="AV191" s="37">
        <v>0</v>
      </c>
      <c r="AW191" s="37">
        <v>0</v>
      </c>
      <c r="AX191" s="37">
        <v>0</v>
      </c>
      <c r="AY191" s="37">
        <v>0</v>
      </c>
      <c r="AZ191" s="37">
        <v>0</v>
      </c>
      <c r="BA191" s="37">
        <v>0</v>
      </c>
      <c r="BB191" s="37">
        <v>0</v>
      </c>
      <c r="BC191" s="37">
        <v>0</v>
      </c>
      <c r="BD191" s="37">
        <v>0</v>
      </c>
      <c r="BE191" s="37">
        <v>0</v>
      </c>
      <c r="BF191" s="37">
        <v>0</v>
      </c>
      <c r="BG191" s="37">
        <v>0</v>
      </c>
      <c r="BH191" s="37">
        <v>0</v>
      </c>
      <c r="BI191" s="37">
        <v>0</v>
      </c>
      <c r="BJ191" s="37">
        <v>0</v>
      </c>
    </row>
    <row r="192" spans="1:65" x14ac:dyDescent="0.2">
      <c r="A192" s="16"/>
      <c r="B192" s="18" t="s">
        <v>51</v>
      </c>
      <c r="C192" s="37">
        <v>0</v>
      </c>
      <c r="D192" s="37">
        <v>0</v>
      </c>
      <c r="E192" s="37">
        <v>0</v>
      </c>
      <c r="F192" s="37">
        <v>0</v>
      </c>
      <c r="G192" s="37">
        <v>0</v>
      </c>
      <c r="H192" s="37">
        <v>0</v>
      </c>
      <c r="I192" s="37">
        <v>0</v>
      </c>
      <c r="J192" s="37">
        <v>0</v>
      </c>
      <c r="K192" s="37">
        <v>0</v>
      </c>
      <c r="L192" s="37">
        <v>0</v>
      </c>
      <c r="M192" s="37">
        <v>0</v>
      </c>
      <c r="N192" s="37">
        <v>0</v>
      </c>
      <c r="O192" s="37">
        <v>0</v>
      </c>
      <c r="P192" s="37">
        <v>0</v>
      </c>
      <c r="Q192" s="37">
        <v>0</v>
      </c>
      <c r="R192" s="37">
        <v>0</v>
      </c>
      <c r="S192" s="37">
        <v>0</v>
      </c>
      <c r="T192" s="37">
        <v>0</v>
      </c>
      <c r="U192" s="37">
        <v>0</v>
      </c>
      <c r="V192" s="37">
        <v>0</v>
      </c>
      <c r="W192" s="37">
        <v>0</v>
      </c>
      <c r="X192" s="37">
        <v>0</v>
      </c>
      <c r="Y192" s="37">
        <v>0</v>
      </c>
      <c r="Z192" s="37">
        <v>0</v>
      </c>
      <c r="AA192" s="37">
        <v>0</v>
      </c>
      <c r="AB192" s="37">
        <v>0</v>
      </c>
      <c r="AC192" s="37">
        <v>0</v>
      </c>
      <c r="AD192" s="37">
        <v>0</v>
      </c>
      <c r="AE192" s="37">
        <v>0</v>
      </c>
      <c r="AF192" s="37">
        <v>0</v>
      </c>
      <c r="AG192" s="37">
        <v>0</v>
      </c>
      <c r="AH192" s="37">
        <v>0</v>
      </c>
      <c r="AI192" s="37">
        <v>0</v>
      </c>
      <c r="AJ192" s="37">
        <v>0</v>
      </c>
      <c r="AK192" s="37">
        <v>0</v>
      </c>
      <c r="AL192" s="37">
        <v>0</v>
      </c>
      <c r="AM192" s="37">
        <v>0</v>
      </c>
      <c r="AN192" s="37">
        <v>0</v>
      </c>
      <c r="AO192" s="37">
        <v>0</v>
      </c>
      <c r="AP192" s="37">
        <v>0</v>
      </c>
      <c r="AQ192" s="37">
        <v>0</v>
      </c>
      <c r="AR192" s="37">
        <v>0</v>
      </c>
      <c r="AS192" s="37">
        <v>0</v>
      </c>
      <c r="AT192" s="37">
        <v>0</v>
      </c>
      <c r="AU192" s="37">
        <v>0</v>
      </c>
      <c r="AV192" s="37">
        <v>0</v>
      </c>
      <c r="AW192" s="37">
        <v>0</v>
      </c>
      <c r="AX192" s="37">
        <v>0</v>
      </c>
      <c r="AY192" s="37">
        <v>0</v>
      </c>
      <c r="AZ192" s="37">
        <v>0</v>
      </c>
      <c r="BA192" s="37">
        <v>0</v>
      </c>
      <c r="BB192" s="37">
        <v>0</v>
      </c>
      <c r="BC192" s="37">
        <v>0</v>
      </c>
      <c r="BD192" s="37">
        <v>0</v>
      </c>
      <c r="BE192" s="37">
        <v>0</v>
      </c>
      <c r="BF192" s="37">
        <v>0</v>
      </c>
      <c r="BG192" s="37">
        <v>0</v>
      </c>
      <c r="BH192" s="37">
        <v>0</v>
      </c>
      <c r="BI192" s="37">
        <v>0</v>
      </c>
      <c r="BJ192" s="37">
        <v>0</v>
      </c>
    </row>
    <row r="193" spans="1:65" x14ac:dyDescent="0.2">
      <c r="A193" s="16"/>
      <c r="B193" s="18" t="s">
        <v>52</v>
      </c>
      <c r="C193" s="37">
        <v>0</v>
      </c>
      <c r="D193" s="37">
        <v>0</v>
      </c>
      <c r="E193" s="37">
        <v>0</v>
      </c>
      <c r="F193" s="37">
        <v>0</v>
      </c>
      <c r="G193" s="37">
        <v>0</v>
      </c>
      <c r="H193" s="37">
        <v>0</v>
      </c>
      <c r="I193" s="37">
        <v>0</v>
      </c>
      <c r="J193" s="37">
        <v>0</v>
      </c>
      <c r="K193" s="37">
        <v>0</v>
      </c>
      <c r="L193" s="37">
        <v>0</v>
      </c>
      <c r="M193" s="37">
        <v>0</v>
      </c>
      <c r="N193" s="37">
        <v>0</v>
      </c>
      <c r="O193" s="37">
        <v>0</v>
      </c>
      <c r="P193" s="37">
        <v>0</v>
      </c>
      <c r="Q193" s="37">
        <v>0</v>
      </c>
      <c r="R193" s="37">
        <v>0</v>
      </c>
      <c r="S193" s="37">
        <v>0</v>
      </c>
      <c r="T193" s="37">
        <v>0</v>
      </c>
      <c r="U193" s="37">
        <v>0</v>
      </c>
      <c r="V193" s="37">
        <v>0</v>
      </c>
      <c r="W193" s="37">
        <v>0</v>
      </c>
      <c r="X193" s="37">
        <v>0</v>
      </c>
      <c r="Y193" s="37">
        <v>0</v>
      </c>
      <c r="Z193" s="37">
        <v>0</v>
      </c>
      <c r="AA193" s="37">
        <v>0</v>
      </c>
      <c r="AB193" s="37">
        <v>0</v>
      </c>
      <c r="AC193" s="37">
        <v>0</v>
      </c>
      <c r="AD193" s="37">
        <v>0</v>
      </c>
      <c r="AE193" s="37">
        <v>0</v>
      </c>
      <c r="AF193" s="37">
        <v>0</v>
      </c>
      <c r="AG193" s="37">
        <v>0</v>
      </c>
      <c r="AH193" s="37">
        <v>0</v>
      </c>
      <c r="AI193" s="37">
        <v>0</v>
      </c>
      <c r="AJ193" s="37">
        <v>0</v>
      </c>
      <c r="AK193" s="37">
        <v>0</v>
      </c>
      <c r="AL193" s="37">
        <v>0</v>
      </c>
      <c r="AM193" s="37">
        <v>0</v>
      </c>
      <c r="AN193" s="37">
        <v>0</v>
      </c>
      <c r="AO193" s="37">
        <v>0</v>
      </c>
      <c r="AP193" s="37">
        <v>0</v>
      </c>
      <c r="AQ193" s="37">
        <v>0</v>
      </c>
      <c r="AR193" s="37">
        <v>0</v>
      </c>
      <c r="AS193" s="37">
        <v>0</v>
      </c>
      <c r="AT193" s="37">
        <v>0</v>
      </c>
      <c r="AU193" s="37">
        <v>0</v>
      </c>
      <c r="AV193" s="37">
        <v>0</v>
      </c>
      <c r="AW193" s="37">
        <v>0</v>
      </c>
      <c r="AX193" s="37">
        <v>0</v>
      </c>
      <c r="AY193" s="37">
        <v>0</v>
      </c>
      <c r="AZ193" s="37">
        <v>0</v>
      </c>
      <c r="BA193" s="37">
        <v>0</v>
      </c>
      <c r="BB193" s="37">
        <v>0</v>
      </c>
      <c r="BC193" s="37">
        <v>0</v>
      </c>
      <c r="BD193" s="37">
        <v>0</v>
      </c>
      <c r="BE193" s="37">
        <v>0</v>
      </c>
      <c r="BF193" s="37">
        <v>0</v>
      </c>
      <c r="BG193" s="37">
        <v>0</v>
      </c>
      <c r="BH193" s="37">
        <v>0</v>
      </c>
      <c r="BI193" s="37">
        <v>0</v>
      </c>
      <c r="BJ193" s="37">
        <v>0</v>
      </c>
    </row>
    <row r="194" spans="1:65" x14ac:dyDescent="0.2">
      <c r="A194" s="16"/>
      <c r="B194" s="18" t="s">
        <v>53</v>
      </c>
      <c r="C194" s="37">
        <v>0</v>
      </c>
      <c r="D194" s="37">
        <v>0</v>
      </c>
      <c r="E194" s="37">
        <v>0</v>
      </c>
      <c r="F194" s="37">
        <v>0</v>
      </c>
      <c r="G194" s="37">
        <v>0</v>
      </c>
      <c r="H194" s="37">
        <v>0</v>
      </c>
      <c r="I194" s="37">
        <v>0</v>
      </c>
      <c r="J194" s="37">
        <v>0</v>
      </c>
      <c r="K194" s="37">
        <v>0</v>
      </c>
      <c r="L194" s="37">
        <v>0</v>
      </c>
      <c r="M194" s="37">
        <v>0</v>
      </c>
      <c r="N194" s="37">
        <v>0</v>
      </c>
      <c r="O194" s="37">
        <v>0</v>
      </c>
      <c r="P194" s="37">
        <v>0</v>
      </c>
      <c r="Q194" s="37">
        <v>0</v>
      </c>
      <c r="R194" s="37">
        <v>0</v>
      </c>
      <c r="S194" s="37">
        <v>0</v>
      </c>
      <c r="T194" s="37">
        <v>0</v>
      </c>
      <c r="U194" s="37">
        <v>0</v>
      </c>
      <c r="V194" s="37">
        <v>0</v>
      </c>
      <c r="W194" s="37">
        <v>0</v>
      </c>
      <c r="X194" s="37">
        <v>0</v>
      </c>
      <c r="Y194" s="37">
        <v>0</v>
      </c>
      <c r="Z194" s="37">
        <v>0</v>
      </c>
      <c r="AA194" s="37">
        <v>0</v>
      </c>
      <c r="AB194" s="37">
        <v>0</v>
      </c>
      <c r="AC194" s="37">
        <v>0</v>
      </c>
      <c r="AD194" s="37">
        <v>0</v>
      </c>
      <c r="AE194" s="37">
        <v>0</v>
      </c>
      <c r="AF194" s="37">
        <v>0</v>
      </c>
      <c r="AG194" s="37">
        <v>0</v>
      </c>
      <c r="AH194" s="37">
        <v>0</v>
      </c>
      <c r="AI194" s="37">
        <v>0</v>
      </c>
      <c r="AJ194" s="37">
        <v>0</v>
      </c>
      <c r="AK194" s="37">
        <v>0</v>
      </c>
      <c r="AL194" s="37">
        <v>0</v>
      </c>
      <c r="AM194" s="37">
        <v>0</v>
      </c>
      <c r="AN194" s="37">
        <v>0</v>
      </c>
      <c r="AO194" s="37">
        <v>0</v>
      </c>
      <c r="AP194" s="37">
        <v>0</v>
      </c>
      <c r="AQ194" s="37">
        <v>0</v>
      </c>
      <c r="AR194" s="37">
        <v>0</v>
      </c>
      <c r="AS194" s="37">
        <v>0</v>
      </c>
      <c r="AT194" s="37">
        <v>0</v>
      </c>
      <c r="AU194" s="37">
        <v>0</v>
      </c>
      <c r="AV194" s="37">
        <v>0</v>
      </c>
      <c r="AW194" s="37">
        <v>0</v>
      </c>
      <c r="AX194" s="37">
        <v>0</v>
      </c>
      <c r="AY194" s="37">
        <v>0</v>
      </c>
      <c r="AZ194" s="37">
        <v>0</v>
      </c>
      <c r="BA194" s="37">
        <v>0</v>
      </c>
      <c r="BB194" s="37">
        <v>0</v>
      </c>
      <c r="BC194" s="37">
        <v>0</v>
      </c>
      <c r="BD194" s="37">
        <v>0</v>
      </c>
      <c r="BE194" s="37">
        <v>0</v>
      </c>
      <c r="BF194" s="37">
        <v>0</v>
      </c>
      <c r="BG194" s="37">
        <v>0</v>
      </c>
      <c r="BH194" s="37">
        <v>0</v>
      </c>
      <c r="BI194" s="37">
        <v>0</v>
      </c>
      <c r="BJ194" s="37">
        <v>0</v>
      </c>
    </row>
    <row r="195" spans="1:65" x14ac:dyDescent="0.2">
      <c r="A195" s="16"/>
      <c r="B195" s="18" t="s">
        <v>54</v>
      </c>
      <c r="C195" s="37">
        <v>0</v>
      </c>
      <c r="D195" s="37">
        <v>0</v>
      </c>
      <c r="E195" s="37">
        <v>0</v>
      </c>
      <c r="F195" s="37">
        <v>0</v>
      </c>
      <c r="G195" s="37">
        <v>0</v>
      </c>
      <c r="H195" s="37">
        <v>0</v>
      </c>
      <c r="I195" s="37">
        <v>0</v>
      </c>
      <c r="J195" s="37">
        <v>0</v>
      </c>
      <c r="K195" s="37">
        <v>0</v>
      </c>
      <c r="L195" s="37">
        <v>0</v>
      </c>
      <c r="M195" s="37">
        <v>0</v>
      </c>
      <c r="N195" s="37">
        <v>0</v>
      </c>
      <c r="O195" s="37">
        <v>0</v>
      </c>
      <c r="P195" s="37">
        <v>0</v>
      </c>
      <c r="Q195" s="37">
        <v>0</v>
      </c>
      <c r="R195" s="37">
        <v>0</v>
      </c>
      <c r="S195" s="37">
        <v>0</v>
      </c>
      <c r="T195" s="37">
        <v>0</v>
      </c>
      <c r="U195" s="37">
        <v>0</v>
      </c>
      <c r="V195" s="37">
        <v>0</v>
      </c>
      <c r="W195" s="37">
        <v>0</v>
      </c>
      <c r="X195" s="37">
        <v>0</v>
      </c>
      <c r="Y195" s="37">
        <v>0</v>
      </c>
      <c r="Z195" s="37">
        <v>0</v>
      </c>
      <c r="AA195" s="37">
        <v>0</v>
      </c>
      <c r="AB195" s="37">
        <v>0</v>
      </c>
      <c r="AC195" s="37">
        <v>0</v>
      </c>
      <c r="AD195" s="37">
        <v>0</v>
      </c>
      <c r="AE195" s="37">
        <v>0</v>
      </c>
      <c r="AF195" s="37">
        <v>0</v>
      </c>
      <c r="AG195" s="37">
        <v>0</v>
      </c>
      <c r="AH195" s="37">
        <v>0</v>
      </c>
      <c r="AI195" s="37">
        <v>0</v>
      </c>
      <c r="AJ195" s="37">
        <v>0</v>
      </c>
      <c r="AK195" s="37">
        <v>0</v>
      </c>
      <c r="AL195" s="37">
        <v>0</v>
      </c>
      <c r="AM195" s="37">
        <v>0</v>
      </c>
      <c r="AN195" s="37">
        <v>0</v>
      </c>
      <c r="AO195" s="37">
        <v>0</v>
      </c>
      <c r="AP195" s="37">
        <v>0</v>
      </c>
      <c r="AQ195" s="37">
        <v>0</v>
      </c>
      <c r="AR195" s="37">
        <v>0</v>
      </c>
      <c r="AS195" s="37">
        <v>0</v>
      </c>
      <c r="AT195" s="37">
        <v>0</v>
      </c>
      <c r="AU195" s="37">
        <v>0</v>
      </c>
      <c r="AV195" s="37">
        <v>0</v>
      </c>
      <c r="AW195" s="37">
        <v>0</v>
      </c>
      <c r="AX195" s="37">
        <v>0</v>
      </c>
      <c r="AY195" s="37">
        <v>0</v>
      </c>
      <c r="AZ195" s="37">
        <v>0</v>
      </c>
      <c r="BA195" s="37">
        <v>0</v>
      </c>
      <c r="BB195" s="37">
        <v>0</v>
      </c>
      <c r="BC195" s="37">
        <v>0</v>
      </c>
      <c r="BD195" s="37">
        <v>0</v>
      </c>
      <c r="BE195" s="37">
        <v>0</v>
      </c>
      <c r="BF195" s="37">
        <v>0</v>
      </c>
      <c r="BG195" s="37">
        <v>0</v>
      </c>
      <c r="BH195" s="37">
        <v>0</v>
      </c>
      <c r="BI195" s="37">
        <v>0</v>
      </c>
      <c r="BJ195" s="37">
        <v>0</v>
      </c>
    </row>
    <row r="196" spans="1:65" x14ac:dyDescent="0.2">
      <c r="A196" s="16"/>
      <c r="B196" s="18" t="s">
        <v>55</v>
      </c>
      <c r="C196" s="37">
        <v>0</v>
      </c>
      <c r="D196" s="37">
        <v>0</v>
      </c>
      <c r="E196" s="37">
        <v>0</v>
      </c>
      <c r="F196" s="37">
        <v>0</v>
      </c>
      <c r="G196" s="37">
        <v>0</v>
      </c>
      <c r="H196" s="37">
        <v>0</v>
      </c>
      <c r="I196" s="37">
        <v>0</v>
      </c>
      <c r="J196" s="37">
        <v>0</v>
      </c>
      <c r="K196" s="37">
        <v>0</v>
      </c>
      <c r="L196" s="37">
        <v>0</v>
      </c>
      <c r="M196" s="37">
        <v>0</v>
      </c>
      <c r="N196" s="37">
        <v>0</v>
      </c>
      <c r="O196" s="37">
        <v>0</v>
      </c>
      <c r="P196" s="37">
        <v>0</v>
      </c>
      <c r="Q196" s="37">
        <v>0</v>
      </c>
      <c r="R196" s="37">
        <v>0</v>
      </c>
      <c r="S196" s="37">
        <v>0</v>
      </c>
      <c r="T196" s="37">
        <v>0</v>
      </c>
      <c r="U196" s="37">
        <v>0</v>
      </c>
      <c r="V196" s="37">
        <v>0</v>
      </c>
      <c r="W196" s="37">
        <v>0</v>
      </c>
      <c r="X196" s="37">
        <v>0</v>
      </c>
      <c r="Y196" s="37">
        <v>0</v>
      </c>
      <c r="Z196" s="37">
        <v>0</v>
      </c>
      <c r="AA196" s="37">
        <v>0</v>
      </c>
      <c r="AB196" s="37">
        <v>0</v>
      </c>
      <c r="AC196" s="37">
        <v>0</v>
      </c>
      <c r="AD196" s="37">
        <v>0</v>
      </c>
      <c r="AE196" s="37">
        <v>0</v>
      </c>
      <c r="AF196" s="37">
        <v>0</v>
      </c>
      <c r="AG196" s="37">
        <v>0</v>
      </c>
      <c r="AH196" s="37">
        <v>0</v>
      </c>
      <c r="AI196" s="37">
        <v>0</v>
      </c>
      <c r="AJ196" s="37">
        <v>0</v>
      </c>
      <c r="AK196" s="37">
        <v>0</v>
      </c>
      <c r="AL196" s="37">
        <v>0</v>
      </c>
      <c r="AM196" s="37">
        <v>0</v>
      </c>
      <c r="AN196" s="37">
        <v>0</v>
      </c>
      <c r="AO196" s="37">
        <v>0</v>
      </c>
      <c r="AP196" s="37">
        <v>0</v>
      </c>
      <c r="AQ196" s="37">
        <v>0</v>
      </c>
      <c r="AR196" s="37">
        <v>0</v>
      </c>
      <c r="AS196" s="37">
        <v>0</v>
      </c>
      <c r="AT196" s="37">
        <v>0</v>
      </c>
      <c r="AU196" s="37">
        <v>0</v>
      </c>
      <c r="AV196" s="37">
        <v>0</v>
      </c>
      <c r="AW196" s="37">
        <v>0</v>
      </c>
      <c r="AX196" s="37">
        <v>0</v>
      </c>
      <c r="AY196" s="37">
        <v>0</v>
      </c>
      <c r="AZ196" s="37">
        <v>0</v>
      </c>
      <c r="BA196" s="37">
        <v>0</v>
      </c>
      <c r="BB196" s="37">
        <v>0</v>
      </c>
      <c r="BC196" s="37">
        <v>0</v>
      </c>
      <c r="BD196" s="37">
        <v>0</v>
      </c>
      <c r="BE196" s="37">
        <v>0</v>
      </c>
      <c r="BF196" s="37">
        <v>0</v>
      </c>
      <c r="BG196" s="37">
        <v>0</v>
      </c>
      <c r="BH196" s="37">
        <v>0</v>
      </c>
      <c r="BI196" s="37">
        <v>0</v>
      </c>
      <c r="BJ196" s="37">
        <v>0</v>
      </c>
    </row>
    <row r="197" spans="1:65" x14ac:dyDescent="0.2">
      <c r="A197" s="16"/>
      <c r="B197" s="18" t="s">
        <v>56</v>
      </c>
      <c r="C197" s="37">
        <v>0</v>
      </c>
      <c r="D197" s="37">
        <v>0</v>
      </c>
      <c r="E197" s="37">
        <v>0</v>
      </c>
      <c r="F197" s="37">
        <v>0</v>
      </c>
      <c r="G197" s="37">
        <v>0</v>
      </c>
      <c r="H197" s="37">
        <v>0</v>
      </c>
      <c r="I197" s="37">
        <v>0</v>
      </c>
      <c r="J197" s="37">
        <v>0</v>
      </c>
      <c r="K197" s="37">
        <v>0</v>
      </c>
      <c r="L197" s="37">
        <v>0</v>
      </c>
      <c r="M197" s="37">
        <v>0</v>
      </c>
      <c r="N197" s="37">
        <v>0</v>
      </c>
      <c r="O197" s="37">
        <v>0</v>
      </c>
      <c r="P197" s="37">
        <v>0</v>
      </c>
      <c r="Q197" s="37">
        <v>0</v>
      </c>
      <c r="R197" s="37">
        <v>0</v>
      </c>
      <c r="S197" s="37">
        <v>0</v>
      </c>
      <c r="T197" s="37">
        <v>0</v>
      </c>
      <c r="U197" s="37">
        <v>0</v>
      </c>
      <c r="V197" s="37">
        <v>0</v>
      </c>
      <c r="W197" s="37">
        <v>0</v>
      </c>
      <c r="X197" s="37">
        <v>0</v>
      </c>
      <c r="Y197" s="37">
        <v>0</v>
      </c>
      <c r="Z197" s="37">
        <v>0</v>
      </c>
      <c r="AA197" s="37">
        <v>0</v>
      </c>
      <c r="AB197" s="37">
        <v>0</v>
      </c>
      <c r="AC197" s="37">
        <v>0</v>
      </c>
      <c r="AD197" s="37">
        <v>0</v>
      </c>
      <c r="AE197" s="37">
        <v>0</v>
      </c>
      <c r="AF197" s="37">
        <v>0</v>
      </c>
      <c r="AG197" s="37">
        <v>0</v>
      </c>
      <c r="AH197" s="37">
        <v>0</v>
      </c>
      <c r="AI197" s="37">
        <v>0</v>
      </c>
      <c r="AJ197" s="37">
        <v>0</v>
      </c>
      <c r="AK197" s="37">
        <v>0</v>
      </c>
      <c r="AL197" s="37">
        <v>0</v>
      </c>
      <c r="AM197" s="37">
        <v>0</v>
      </c>
      <c r="AN197" s="37">
        <v>0</v>
      </c>
      <c r="AO197" s="37">
        <v>0</v>
      </c>
      <c r="AP197" s="37">
        <v>0</v>
      </c>
      <c r="AQ197" s="37">
        <v>0</v>
      </c>
      <c r="AR197" s="37">
        <v>0</v>
      </c>
      <c r="AS197" s="37">
        <v>0</v>
      </c>
      <c r="AT197" s="37">
        <v>0</v>
      </c>
      <c r="AU197" s="37">
        <v>0</v>
      </c>
      <c r="AV197" s="37">
        <v>0</v>
      </c>
      <c r="AW197" s="37">
        <v>0</v>
      </c>
      <c r="AX197" s="37">
        <v>0</v>
      </c>
      <c r="AY197" s="37">
        <v>0</v>
      </c>
      <c r="AZ197" s="37">
        <v>0</v>
      </c>
      <c r="BA197" s="37">
        <v>0</v>
      </c>
      <c r="BB197" s="37">
        <v>0</v>
      </c>
      <c r="BC197" s="37">
        <v>0</v>
      </c>
      <c r="BD197" s="37">
        <v>0</v>
      </c>
      <c r="BE197" s="37">
        <v>0</v>
      </c>
      <c r="BF197" s="37">
        <v>0</v>
      </c>
      <c r="BG197" s="37">
        <v>0</v>
      </c>
      <c r="BH197" s="37">
        <v>0</v>
      </c>
      <c r="BI197" s="37">
        <v>0</v>
      </c>
      <c r="BJ197" s="37">
        <v>0</v>
      </c>
    </row>
    <row r="198" spans="1:65" x14ac:dyDescent="0.2">
      <c r="A198" s="16"/>
      <c r="B198" s="18" t="s">
        <v>57</v>
      </c>
      <c r="C198" s="37">
        <v>0</v>
      </c>
      <c r="D198" s="37">
        <v>0</v>
      </c>
      <c r="E198" s="37">
        <v>0</v>
      </c>
      <c r="F198" s="37">
        <v>0</v>
      </c>
      <c r="G198" s="37">
        <v>0</v>
      </c>
      <c r="H198" s="37">
        <v>0</v>
      </c>
      <c r="I198" s="37">
        <v>0</v>
      </c>
      <c r="J198" s="37">
        <v>0</v>
      </c>
      <c r="K198" s="37">
        <v>0</v>
      </c>
      <c r="L198" s="37">
        <v>0</v>
      </c>
      <c r="M198" s="37">
        <v>0</v>
      </c>
      <c r="N198" s="37">
        <v>0</v>
      </c>
      <c r="O198" s="37">
        <v>0</v>
      </c>
      <c r="P198" s="37">
        <v>0</v>
      </c>
      <c r="Q198" s="37">
        <v>0</v>
      </c>
      <c r="R198" s="37">
        <v>0</v>
      </c>
      <c r="S198" s="37">
        <v>0</v>
      </c>
      <c r="T198" s="37">
        <v>0</v>
      </c>
      <c r="U198" s="37">
        <v>0</v>
      </c>
      <c r="V198" s="37">
        <v>0</v>
      </c>
      <c r="W198" s="37">
        <v>0</v>
      </c>
      <c r="X198" s="37">
        <v>0</v>
      </c>
      <c r="Y198" s="37">
        <v>0</v>
      </c>
      <c r="Z198" s="37">
        <v>0</v>
      </c>
      <c r="AA198" s="37">
        <v>0</v>
      </c>
      <c r="AB198" s="37">
        <v>0</v>
      </c>
      <c r="AC198" s="37">
        <v>0</v>
      </c>
      <c r="AD198" s="37">
        <v>0</v>
      </c>
      <c r="AE198" s="37">
        <v>0</v>
      </c>
      <c r="AF198" s="37">
        <v>0</v>
      </c>
      <c r="AG198" s="37">
        <v>0</v>
      </c>
      <c r="AH198" s="37">
        <v>0</v>
      </c>
      <c r="AI198" s="37">
        <v>0</v>
      </c>
      <c r="AJ198" s="37">
        <v>0</v>
      </c>
      <c r="AK198" s="37">
        <v>0</v>
      </c>
      <c r="AL198" s="37">
        <v>0</v>
      </c>
      <c r="AM198" s="37">
        <v>0</v>
      </c>
      <c r="AN198" s="37">
        <v>0</v>
      </c>
      <c r="AO198" s="37">
        <v>0</v>
      </c>
      <c r="AP198" s="37">
        <v>0</v>
      </c>
      <c r="AQ198" s="37">
        <v>0</v>
      </c>
      <c r="AR198" s="37">
        <v>0</v>
      </c>
      <c r="AS198" s="37">
        <v>0</v>
      </c>
      <c r="AT198" s="37">
        <v>0</v>
      </c>
      <c r="AU198" s="37">
        <v>0</v>
      </c>
      <c r="AV198" s="37">
        <v>0</v>
      </c>
      <c r="AW198" s="37">
        <v>0</v>
      </c>
      <c r="AX198" s="37">
        <v>0</v>
      </c>
      <c r="AY198" s="37">
        <v>0</v>
      </c>
      <c r="AZ198" s="37">
        <v>0</v>
      </c>
      <c r="BA198" s="37">
        <v>0</v>
      </c>
      <c r="BB198" s="37">
        <v>0</v>
      </c>
      <c r="BC198" s="37">
        <v>0</v>
      </c>
      <c r="BD198" s="37">
        <v>0</v>
      </c>
      <c r="BE198" s="37">
        <v>0</v>
      </c>
      <c r="BF198" s="37">
        <v>0</v>
      </c>
      <c r="BG198" s="37">
        <v>0</v>
      </c>
      <c r="BH198" s="37">
        <v>0</v>
      </c>
      <c r="BI198" s="37">
        <v>0</v>
      </c>
      <c r="BJ198" s="37">
        <v>0</v>
      </c>
    </row>
    <row r="199" spans="1:65" x14ac:dyDescent="0.2">
      <c r="A199" s="16"/>
      <c r="B199" s="18" t="s">
        <v>58</v>
      </c>
      <c r="C199" s="37">
        <v>0</v>
      </c>
      <c r="D199" s="37">
        <v>0</v>
      </c>
      <c r="E199" s="37">
        <v>0</v>
      </c>
      <c r="F199" s="37">
        <v>0</v>
      </c>
      <c r="G199" s="37">
        <v>0</v>
      </c>
      <c r="H199" s="37">
        <v>0</v>
      </c>
      <c r="I199" s="37">
        <v>0</v>
      </c>
      <c r="J199" s="37">
        <v>0</v>
      </c>
      <c r="K199" s="37">
        <v>0</v>
      </c>
      <c r="L199" s="37">
        <v>0</v>
      </c>
      <c r="M199" s="37">
        <v>0</v>
      </c>
      <c r="N199" s="37">
        <v>0</v>
      </c>
      <c r="O199" s="37">
        <v>0</v>
      </c>
      <c r="P199" s="37">
        <v>0</v>
      </c>
      <c r="Q199" s="37">
        <v>0</v>
      </c>
      <c r="R199" s="37">
        <v>0</v>
      </c>
      <c r="S199" s="37">
        <v>0</v>
      </c>
      <c r="T199" s="37">
        <v>0</v>
      </c>
      <c r="U199" s="37">
        <v>0</v>
      </c>
      <c r="V199" s="37">
        <v>0</v>
      </c>
      <c r="W199" s="37">
        <v>0</v>
      </c>
      <c r="X199" s="37">
        <v>0</v>
      </c>
      <c r="Y199" s="37">
        <v>0</v>
      </c>
      <c r="Z199" s="37">
        <v>0</v>
      </c>
      <c r="AA199" s="37">
        <v>0</v>
      </c>
      <c r="AB199" s="37">
        <v>0</v>
      </c>
      <c r="AC199" s="37">
        <v>0</v>
      </c>
      <c r="AD199" s="37">
        <v>0</v>
      </c>
      <c r="AE199" s="37">
        <v>0</v>
      </c>
      <c r="AF199" s="37">
        <v>0</v>
      </c>
      <c r="AG199" s="37">
        <v>0</v>
      </c>
      <c r="AH199" s="37">
        <v>0</v>
      </c>
      <c r="AI199" s="37">
        <v>0</v>
      </c>
      <c r="AJ199" s="37">
        <v>0</v>
      </c>
      <c r="AK199" s="37">
        <v>0</v>
      </c>
      <c r="AL199" s="37">
        <v>0</v>
      </c>
      <c r="AM199" s="37">
        <v>0</v>
      </c>
      <c r="AN199" s="37">
        <v>0</v>
      </c>
      <c r="AO199" s="37">
        <v>0</v>
      </c>
      <c r="AP199" s="37">
        <v>0</v>
      </c>
      <c r="AQ199" s="37">
        <v>0</v>
      </c>
      <c r="AR199" s="37">
        <v>0</v>
      </c>
      <c r="AS199" s="37">
        <v>0</v>
      </c>
      <c r="AT199" s="37">
        <v>0</v>
      </c>
      <c r="AU199" s="37">
        <v>0</v>
      </c>
      <c r="AV199" s="37">
        <v>0</v>
      </c>
      <c r="AW199" s="37">
        <v>0</v>
      </c>
      <c r="AX199" s="37">
        <v>0</v>
      </c>
      <c r="AY199" s="37">
        <v>0</v>
      </c>
      <c r="AZ199" s="37">
        <v>0</v>
      </c>
      <c r="BA199" s="37">
        <v>0</v>
      </c>
      <c r="BB199" s="37">
        <v>0</v>
      </c>
      <c r="BC199" s="37">
        <v>0</v>
      </c>
      <c r="BD199" s="37">
        <v>0</v>
      </c>
      <c r="BE199" s="37">
        <v>0</v>
      </c>
      <c r="BF199" s="37">
        <v>0</v>
      </c>
      <c r="BG199" s="37">
        <v>0</v>
      </c>
      <c r="BH199" s="37">
        <v>0</v>
      </c>
      <c r="BI199" s="37">
        <v>0</v>
      </c>
      <c r="BJ199" s="37">
        <v>0</v>
      </c>
    </row>
    <row r="200" spans="1:65" x14ac:dyDescent="0.2">
      <c r="A200" s="16"/>
      <c r="B200" s="18" t="s">
        <v>59</v>
      </c>
      <c r="C200" s="37">
        <v>0</v>
      </c>
      <c r="D200" s="37">
        <v>0</v>
      </c>
      <c r="E200" s="37">
        <v>0</v>
      </c>
      <c r="F200" s="37">
        <v>0</v>
      </c>
      <c r="G200" s="37">
        <v>0</v>
      </c>
      <c r="H200" s="37">
        <v>0</v>
      </c>
      <c r="I200" s="37">
        <v>0</v>
      </c>
      <c r="J200" s="37">
        <v>0</v>
      </c>
      <c r="K200" s="37">
        <v>0</v>
      </c>
      <c r="L200" s="37">
        <v>0</v>
      </c>
      <c r="M200" s="37">
        <v>0</v>
      </c>
      <c r="N200" s="37">
        <v>0</v>
      </c>
      <c r="O200" s="37">
        <v>0</v>
      </c>
      <c r="P200" s="37">
        <v>0</v>
      </c>
      <c r="Q200" s="37">
        <v>0</v>
      </c>
      <c r="R200" s="37">
        <v>0</v>
      </c>
      <c r="S200" s="37">
        <v>0</v>
      </c>
      <c r="T200" s="37">
        <v>0</v>
      </c>
      <c r="U200" s="37">
        <v>0</v>
      </c>
      <c r="V200" s="37">
        <v>0</v>
      </c>
      <c r="W200" s="37">
        <v>0</v>
      </c>
      <c r="X200" s="37">
        <v>0</v>
      </c>
      <c r="Y200" s="37">
        <v>0</v>
      </c>
      <c r="Z200" s="37">
        <v>0</v>
      </c>
      <c r="AA200" s="37">
        <v>0</v>
      </c>
      <c r="AB200" s="37">
        <v>0</v>
      </c>
      <c r="AC200" s="37">
        <v>0</v>
      </c>
      <c r="AD200" s="37">
        <v>0</v>
      </c>
      <c r="AE200" s="37">
        <v>0</v>
      </c>
      <c r="AF200" s="37">
        <v>0</v>
      </c>
      <c r="AG200" s="37">
        <v>0</v>
      </c>
      <c r="AH200" s="37">
        <v>0</v>
      </c>
      <c r="AI200" s="37">
        <v>0</v>
      </c>
      <c r="AJ200" s="37">
        <v>0</v>
      </c>
      <c r="AK200" s="37">
        <v>0</v>
      </c>
      <c r="AL200" s="37">
        <v>0</v>
      </c>
      <c r="AM200" s="37">
        <v>0</v>
      </c>
      <c r="AN200" s="37">
        <v>0</v>
      </c>
      <c r="AO200" s="37">
        <v>0</v>
      </c>
      <c r="AP200" s="37">
        <v>0</v>
      </c>
      <c r="AQ200" s="37">
        <v>0</v>
      </c>
      <c r="AR200" s="37">
        <v>0</v>
      </c>
      <c r="AS200" s="37">
        <v>0</v>
      </c>
      <c r="AT200" s="37">
        <v>0</v>
      </c>
      <c r="AU200" s="37">
        <v>0</v>
      </c>
      <c r="AV200" s="37">
        <v>0</v>
      </c>
      <c r="AW200" s="37">
        <v>0</v>
      </c>
      <c r="AX200" s="37">
        <v>0</v>
      </c>
      <c r="AY200" s="37">
        <v>0</v>
      </c>
      <c r="AZ200" s="37">
        <v>0</v>
      </c>
      <c r="BA200" s="37">
        <v>0</v>
      </c>
      <c r="BB200" s="37">
        <v>0</v>
      </c>
      <c r="BC200" s="37">
        <v>0</v>
      </c>
      <c r="BD200" s="37">
        <v>0</v>
      </c>
      <c r="BE200" s="37">
        <v>0</v>
      </c>
      <c r="BF200" s="37">
        <v>0</v>
      </c>
      <c r="BG200" s="37">
        <v>0</v>
      </c>
      <c r="BH200" s="37">
        <v>0</v>
      </c>
      <c r="BI200" s="37">
        <v>0</v>
      </c>
      <c r="BJ200" s="37">
        <v>0</v>
      </c>
    </row>
    <row r="201" spans="1:65" x14ac:dyDescent="0.2">
      <c r="A201" s="16"/>
      <c r="B201" s="18" t="s">
        <v>60</v>
      </c>
      <c r="C201" s="37">
        <v>0</v>
      </c>
      <c r="D201" s="37">
        <v>0</v>
      </c>
      <c r="E201" s="37">
        <v>0</v>
      </c>
      <c r="F201" s="37">
        <v>0</v>
      </c>
      <c r="G201" s="37">
        <v>0</v>
      </c>
      <c r="H201" s="37">
        <v>0</v>
      </c>
      <c r="I201" s="37">
        <v>0</v>
      </c>
      <c r="J201" s="37">
        <v>0</v>
      </c>
      <c r="K201" s="37">
        <v>0</v>
      </c>
      <c r="L201" s="37">
        <v>0</v>
      </c>
      <c r="M201" s="37">
        <v>0</v>
      </c>
      <c r="N201" s="37">
        <v>0</v>
      </c>
      <c r="O201" s="37">
        <v>0</v>
      </c>
      <c r="P201" s="37">
        <v>0</v>
      </c>
      <c r="Q201" s="37">
        <v>0</v>
      </c>
      <c r="R201" s="37">
        <v>0</v>
      </c>
      <c r="S201" s="37">
        <v>0</v>
      </c>
      <c r="T201" s="37">
        <v>0</v>
      </c>
      <c r="U201" s="37">
        <v>0</v>
      </c>
      <c r="V201" s="37">
        <v>0</v>
      </c>
      <c r="W201" s="37">
        <v>0</v>
      </c>
      <c r="X201" s="37">
        <v>0</v>
      </c>
      <c r="Y201" s="37">
        <v>0</v>
      </c>
      <c r="Z201" s="37">
        <v>0</v>
      </c>
      <c r="AA201" s="37">
        <v>0</v>
      </c>
      <c r="AB201" s="37">
        <v>0</v>
      </c>
      <c r="AC201" s="37">
        <v>0</v>
      </c>
      <c r="AD201" s="37">
        <v>0</v>
      </c>
      <c r="AE201" s="37">
        <v>0</v>
      </c>
      <c r="AF201" s="37">
        <v>0</v>
      </c>
      <c r="AG201" s="37">
        <v>0</v>
      </c>
      <c r="AH201" s="37">
        <v>0</v>
      </c>
      <c r="AI201" s="37">
        <v>0</v>
      </c>
      <c r="AJ201" s="37">
        <v>0</v>
      </c>
      <c r="AK201" s="37">
        <v>0</v>
      </c>
      <c r="AL201" s="37">
        <v>0</v>
      </c>
      <c r="AM201" s="37">
        <v>0</v>
      </c>
      <c r="AN201" s="37">
        <v>0</v>
      </c>
      <c r="AO201" s="37">
        <v>0</v>
      </c>
      <c r="AP201" s="37">
        <v>0</v>
      </c>
      <c r="AQ201" s="37">
        <v>0</v>
      </c>
      <c r="AR201" s="37">
        <v>0</v>
      </c>
      <c r="AS201" s="37">
        <v>0</v>
      </c>
      <c r="AT201" s="37">
        <v>0</v>
      </c>
      <c r="AU201" s="37">
        <v>0</v>
      </c>
      <c r="AV201" s="37">
        <v>0</v>
      </c>
      <c r="AW201" s="37">
        <v>0</v>
      </c>
      <c r="AX201" s="37">
        <v>0</v>
      </c>
      <c r="AY201" s="37">
        <v>0</v>
      </c>
      <c r="AZ201" s="37">
        <v>0</v>
      </c>
      <c r="BA201" s="37">
        <v>0</v>
      </c>
      <c r="BB201" s="37">
        <v>0</v>
      </c>
      <c r="BC201" s="37">
        <v>0</v>
      </c>
      <c r="BD201" s="37">
        <v>0</v>
      </c>
      <c r="BE201" s="37">
        <v>0</v>
      </c>
      <c r="BF201" s="37">
        <v>0</v>
      </c>
      <c r="BG201" s="37">
        <v>0</v>
      </c>
      <c r="BH201" s="37">
        <v>0</v>
      </c>
      <c r="BI201" s="37">
        <v>0</v>
      </c>
      <c r="BJ201" s="37">
        <v>0</v>
      </c>
    </row>
    <row r="202" spans="1:65" x14ac:dyDescent="0.2">
      <c r="A202" s="16"/>
      <c r="B202" s="18" t="s">
        <v>61</v>
      </c>
      <c r="C202" s="37">
        <v>0</v>
      </c>
      <c r="D202" s="37">
        <v>0</v>
      </c>
      <c r="E202" s="37">
        <v>0</v>
      </c>
      <c r="F202" s="37">
        <v>0</v>
      </c>
      <c r="G202" s="37">
        <v>0</v>
      </c>
      <c r="H202" s="37">
        <v>0</v>
      </c>
      <c r="I202" s="37">
        <v>0</v>
      </c>
      <c r="J202" s="37">
        <v>0</v>
      </c>
      <c r="K202" s="37">
        <v>0</v>
      </c>
      <c r="L202" s="37">
        <v>0</v>
      </c>
      <c r="M202" s="37">
        <v>0</v>
      </c>
      <c r="N202" s="37">
        <v>0</v>
      </c>
      <c r="O202" s="37">
        <v>0</v>
      </c>
      <c r="P202" s="37">
        <v>0</v>
      </c>
      <c r="Q202" s="37">
        <v>0</v>
      </c>
      <c r="R202" s="37">
        <v>0</v>
      </c>
      <c r="S202" s="37">
        <v>0</v>
      </c>
      <c r="T202" s="37">
        <v>0</v>
      </c>
      <c r="U202" s="37">
        <v>0</v>
      </c>
      <c r="V202" s="37">
        <v>0</v>
      </c>
      <c r="W202" s="37">
        <v>0</v>
      </c>
      <c r="X202" s="37">
        <v>0</v>
      </c>
      <c r="Y202" s="37">
        <v>0</v>
      </c>
      <c r="Z202" s="37">
        <v>0</v>
      </c>
      <c r="AA202" s="37">
        <v>0</v>
      </c>
      <c r="AB202" s="37">
        <v>0</v>
      </c>
      <c r="AC202" s="37">
        <v>0</v>
      </c>
      <c r="AD202" s="37">
        <v>0</v>
      </c>
      <c r="AE202" s="37">
        <v>0</v>
      </c>
      <c r="AF202" s="37">
        <v>0</v>
      </c>
      <c r="AG202" s="37">
        <v>0</v>
      </c>
      <c r="AH202" s="37">
        <v>0</v>
      </c>
      <c r="AI202" s="37">
        <v>0</v>
      </c>
      <c r="AJ202" s="37">
        <v>0</v>
      </c>
      <c r="AK202" s="37">
        <v>0</v>
      </c>
      <c r="AL202" s="37">
        <v>0</v>
      </c>
      <c r="AM202" s="37">
        <v>0</v>
      </c>
      <c r="AN202" s="37">
        <v>0</v>
      </c>
      <c r="AO202" s="37">
        <v>0</v>
      </c>
      <c r="AP202" s="37">
        <v>0</v>
      </c>
      <c r="AQ202" s="37">
        <v>0</v>
      </c>
      <c r="AR202" s="37">
        <v>0</v>
      </c>
      <c r="AS202" s="37">
        <v>0</v>
      </c>
      <c r="AT202" s="37">
        <v>0</v>
      </c>
      <c r="AU202" s="37">
        <v>0</v>
      </c>
      <c r="AV202" s="37">
        <v>0</v>
      </c>
      <c r="AW202" s="37">
        <v>0</v>
      </c>
      <c r="AX202" s="37">
        <v>0</v>
      </c>
      <c r="AY202" s="37">
        <v>0</v>
      </c>
      <c r="AZ202" s="37">
        <v>0</v>
      </c>
      <c r="BA202" s="37">
        <v>0</v>
      </c>
      <c r="BB202" s="37">
        <v>0</v>
      </c>
      <c r="BC202" s="37">
        <v>0</v>
      </c>
      <c r="BD202" s="37">
        <v>0</v>
      </c>
      <c r="BE202" s="37">
        <v>0</v>
      </c>
      <c r="BF202" s="37">
        <v>0</v>
      </c>
      <c r="BG202" s="37">
        <v>0</v>
      </c>
      <c r="BH202" s="37">
        <v>0</v>
      </c>
      <c r="BI202" s="37">
        <v>0</v>
      </c>
      <c r="BJ202" s="37">
        <v>0</v>
      </c>
    </row>
    <row r="204" spans="1:65" s="8" customFormat="1" ht="15" x14ac:dyDescent="0.2">
      <c r="A204" s="22" t="s">
        <v>43</v>
      </c>
      <c r="B204" s="17"/>
    </row>
    <row r="205" spans="1:65" s="8" customFormat="1" x14ac:dyDescent="0.2">
      <c r="B205" s="17"/>
    </row>
    <row r="206" spans="1:65" s="8" customFormat="1" x14ac:dyDescent="0.2">
      <c r="A206" s="8" t="s">
        <v>17</v>
      </c>
      <c r="B206" s="17"/>
      <c r="C206" s="31">
        <f>First_quarter</f>
        <v>43739</v>
      </c>
      <c r="D206" s="31">
        <f t="shared" ref="D206" si="420">DATE(YEAR(C207),MONTH(C207)+1,1)</f>
        <v>43831</v>
      </c>
      <c r="E206" s="31">
        <f t="shared" ref="E206" si="421">DATE(YEAR(D207),MONTH(D207)+1,1)</f>
        <v>43922</v>
      </c>
      <c r="F206" s="31">
        <f t="shared" ref="F206" si="422">DATE(YEAR(E207),MONTH(E207)+1,1)</f>
        <v>44013</v>
      </c>
      <c r="G206" s="31">
        <f t="shared" ref="G206" si="423">DATE(YEAR(F207),MONTH(F207)+1,1)</f>
        <v>44105</v>
      </c>
      <c r="H206" s="31">
        <f t="shared" ref="H206" si="424">DATE(YEAR(G207),MONTH(G207)+1,1)</f>
        <v>44197</v>
      </c>
      <c r="I206" s="31">
        <f t="shared" ref="I206" si="425">DATE(YEAR(H207),MONTH(H207)+1,1)</f>
        <v>44287</v>
      </c>
      <c r="J206" s="31">
        <f t="shared" ref="J206" si="426">DATE(YEAR(I207),MONTH(I207)+1,1)</f>
        <v>44378</v>
      </c>
      <c r="K206" s="31">
        <f t="shared" ref="K206" si="427">DATE(YEAR(J207),MONTH(J207)+1,1)</f>
        <v>44470</v>
      </c>
      <c r="L206" s="31">
        <f t="shared" ref="L206" si="428">DATE(YEAR(K207),MONTH(K207)+1,1)</f>
        <v>44562</v>
      </c>
      <c r="M206" s="31">
        <f t="shared" ref="M206" si="429">DATE(YEAR(L207),MONTH(L207)+1,1)</f>
        <v>44652</v>
      </c>
      <c r="N206" s="31">
        <f t="shared" ref="N206" si="430">DATE(YEAR(M207),MONTH(M207)+1,1)</f>
        <v>44743</v>
      </c>
      <c r="O206" s="31">
        <f t="shared" ref="O206" si="431">DATE(YEAR(N207),MONTH(N207)+1,1)</f>
        <v>44835</v>
      </c>
      <c r="P206" s="31">
        <f t="shared" ref="P206" si="432">DATE(YEAR(O207),MONTH(O207)+1,1)</f>
        <v>44927</v>
      </c>
      <c r="Q206" s="31">
        <f t="shared" ref="Q206" si="433">DATE(YEAR(P207),MONTH(P207)+1,1)</f>
        <v>45017</v>
      </c>
      <c r="R206" s="31">
        <f t="shared" ref="R206" si="434">DATE(YEAR(Q207),MONTH(Q207)+1,1)</f>
        <v>45108</v>
      </c>
      <c r="S206" s="31">
        <f t="shared" ref="S206" si="435">DATE(YEAR(R207),MONTH(R207)+1,1)</f>
        <v>45200</v>
      </c>
      <c r="T206" s="31">
        <f t="shared" ref="T206" si="436">DATE(YEAR(S207),MONTH(S207)+1,1)</f>
        <v>45292</v>
      </c>
      <c r="U206" s="31">
        <f t="shared" ref="U206" si="437">DATE(YEAR(T207),MONTH(T207)+1,1)</f>
        <v>45383</v>
      </c>
      <c r="V206" s="31">
        <f t="shared" ref="V206" si="438">DATE(YEAR(U207),MONTH(U207)+1,1)</f>
        <v>45474</v>
      </c>
      <c r="W206" s="31">
        <f t="shared" ref="W206" si="439">DATE(YEAR(V207),MONTH(V207)+1,1)</f>
        <v>45566</v>
      </c>
      <c r="X206" s="31">
        <f t="shared" ref="X206" si="440">DATE(YEAR(W207),MONTH(W207)+1,1)</f>
        <v>45658</v>
      </c>
      <c r="Y206" s="31">
        <f t="shared" ref="Y206" si="441">DATE(YEAR(X207),MONTH(X207)+1,1)</f>
        <v>45748</v>
      </c>
      <c r="Z206" s="31">
        <f t="shared" ref="Z206" si="442">DATE(YEAR(Y207),MONTH(Y207)+1,1)</f>
        <v>45839</v>
      </c>
      <c r="AA206" s="31">
        <f t="shared" ref="AA206" si="443">DATE(YEAR(Z207),MONTH(Z207)+1,1)</f>
        <v>45931</v>
      </c>
      <c r="AB206" s="31">
        <f t="shared" ref="AB206" si="444">DATE(YEAR(AA207),MONTH(AA207)+1,1)</f>
        <v>46023</v>
      </c>
      <c r="AC206" s="31">
        <f t="shared" ref="AC206" si="445">DATE(YEAR(AB207),MONTH(AB207)+1,1)</f>
        <v>46113</v>
      </c>
      <c r="AD206" s="31">
        <f t="shared" ref="AD206" si="446">DATE(YEAR(AC207),MONTH(AC207)+1,1)</f>
        <v>46204</v>
      </c>
      <c r="AE206" s="31">
        <f t="shared" ref="AE206" si="447">DATE(YEAR(AD207),MONTH(AD207)+1,1)</f>
        <v>46296</v>
      </c>
      <c r="AF206" s="31">
        <f t="shared" ref="AF206" si="448">DATE(YEAR(AE207),MONTH(AE207)+1,1)</f>
        <v>46388</v>
      </c>
      <c r="AG206" s="31">
        <f t="shared" ref="AG206" si="449">DATE(YEAR(AF207),MONTH(AF207)+1,1)</f>
        <v>46478</v>
      </c>
      <c r="AH206" s="31">
        <f t="shared" ref="AH206" si="450">DATE(YEAR(AG207),MONTH(AG207)+1,1)</f>
        <v>46569</v>
      </c>
      <c r="AI206" s="31">
        <f t="shared" ref="AI206" si="451">DATE(YEAR(AH207),MONTH(AH207)+1,1)</f>
        <v>46661</v>
      </c>
      <c r="AJ206" s="31">
        <f t="shared" ref="AJ206" si="452">DATE(YEAR(AI207),MONTH(AI207)+1,1)</f>
        <v>46753</v>
      </c>
      <c r="AK206" s="31">
        <f t="shared" ref="AK206" si="453">DATE(YEAR(AJ207),MONTH(AJ207)+1,1)</f>
        <v>46844</v>
      </c>
      <c r="AL206" s="31">
        <f t="shared" ref="AL206" si="454">DATE(YEAR(AK207),MONTH(AK207)+1,1)</f>
        <v>46935</v>
      </c>
      <c r="AM206" s="31">
        <f t="shared" ref="AM206" si="455">DATE(YEAR(AL207),MONTH(AL207)+1,1)</f>
        <v>47027</v>
      </c>
      <c r="AN206" s="31">
        <f t="shared" ref="AN206" si="456">DATE(YEAR(AM207),MONTH(AM207)+1,1)</f>
        <v>47119</v>
      </c>
      <c r="AO206" s="31">
        <f t="shared" ref="AO206" si="457">DATE(YEAR(AN207),MONTH(AN207)+1,1)</f>
        <v>47209</v>
      </c>
      <c r="AP206" s="31">
        <f t="shared" ref="AP206" si="458">DATE(YEAR(AO207),MONTH(AO207)+1,1)</f>
        <v>47300</v>
      </c>
      <c r="AQ206" s="31">
        <f t="shared" ref="AQ206" si="459">DATE(YEAR(AP207),MONTH(AP207)+1,1)</f>
        <v>47392</v>
      </c>
      <c r="AR206" s="31">
        <f t="shared" ref="AR206" si="460">DATE(YEAR(AQ207),MONTH(AQ207)+1,1)</f>
        <v>47484</v>
      </c>
      <c r="AS206" s="31">
        <f t="shared" ref="AS206" si="461">DATE(YEAR(AR207),MONTH(AR207)+1,1)</f>
        <v>47574</v>
      </c>
      <c r="AT206" s="31">
        <f t="shared" ref="AT206" si="462">DATE(YEAR(AS207),MONTH(AS207)+1,1)</f>
        <v>47665</v>
      </c>
      <c r="AU206" s="31">
        <f t="shared" ref="AU206" si="463">DATE(YEAR(AT207),MONTH(AT207)+1,1)</f>
        <v>47757</v>
      </c>
      <c r="AV206" s="31">
        <f t="shared" ref="AV206" si="464">DATE(YEAR(AU207),MONTH(AU207)+1,1)</f>
        <v>47849</v>
      </c>
      <c r="AW206" s="31">
        <f t="shared" ref="AW206" si="465">DATE(YEAR(AV207),MONTH(AV207)+1,1)</f>
        <v>47939</v>
      </c>
      <c r="AX206" s="31">
        <f t="shared" ref="AX206" si="466">DATE(YEAR(AW207),MONTH(AW207)+1,1)</f>
        <v>48030</v>
      </c>
      <c r="AY206" s="31">
        <f t="shared" ref="AY206" si="467">DATE(YEAR(AX207),MONTH(AX207)+1,1)</f>
        <v>48122</v>
      </c>
      <c r="AZ206" s="31">
        <f t="shared" ref="AZ206" si="468">DATE(YEAR(AY207),MONTH(AY207)+1,1)</f>
        <v>48214</v>
      </c>
      <c r="BA206" s="31">
        <f t="shared" ref="BA206" si="469">DATE(YEAR(AZ207),MONTH(AZ207)+1,1)</f>
        <v>48305</v>
      </c>
      <c r="BB206" s="31">
        <f t="shared" ref="BB206" si="470">DATE(YEAR(BA207),MONTH(BA207)+1,1)</f>
        <v>48396</v>
      </c>
      <c r="BC206" s="31">
        <f t="shared" ref="BC206" si="471">DATE(YEAR(BB207),MONTH(BB207)+1,1)</f>
        <v>48488</v>
      </c>
      <c r="BD206" s="31">
        <f t="shared" ref="BD206" si="472">DATE(YEAR(BC207),MONTH(BC207)+1,1)</f>
        <v>48580</v>
      </c>
      <c r="BE206" s="31">
        <f t="shared" ref="BE206" si="473">DATE(YEAR(BD207),MONTH(BD207)+1,1)</f>
        <v>48670</v>
      </c>
      <c r="BF206" s="31">
        <f t="shared" ref="BF206" si="474">DATE(YEAR(BE207),MONTH(BE207)+1,1)</f>
        <v>48761</v>
      </c>
      <c r="BG206" s="31">
        <f t="shared" ref="BG206" si="475">DATE(YEAR(BF207),MONTH(BF207)+1,1)</f>
        <v>48853</v>
      </c>
      <c r="BH206" s="31">
        <f t="shared" ref="BH206" si="476">DATE(YEAR(BG207),MONTH(BG207)+1,1)</f>
        <v>48945</v>
      </c>
      <c r="BI206" s="31">
        <f t="shared" ref="BI206" si="477">DATE(YEAR(BH207),MONTH(BH207)+1,1)</f>
        <v>49035</v>
      </c>
      <c r="BJ206" s="31">
        <f t="shared" ref="BJ206" si="478">DATE(YEAR(BI207),MONTH(BI207)+1,1)</f>
        <v>49126</v>
      </c>
      <c r="BK206" s="15"/>
      <c r="BL206" s="15"/>
      <c r="BM206" s="15"/>
    </row>
    <row r="207" spans="1:65" s="8" customFormat="1" x14ac:dyDescent="0.2">
      <c r="B207" s="17"/>
      <c r="C207" s="31">
        <f t="shared" ref="C207:BJ207" si="479">DATE(YEAR(C206),MONTH(C206)+2,1)</f>
        <v>43800</v>
      </c>
      <c r="D207" s="31">
        <f t="shared" si="479"/>
        <v>43891</v>
      </c>
      <c r="E207" s="31">
        <f t="shared" si="479"/>
        <v>43983</v>
      </c>
      <c r="F207" s="31">
        <f t="shared" si="479"/>
        <v>44075</v>
      </c>
      <c r="G207" s="31">
        <f t="shared" si="479"/>
        <v>44166</v>
      </c>
      <c r="H207" s="31">
        <f t="shared" si="479"/>
        <v>44256</v>
      </c>
      <c r="I207" s="31">
        <f t="shared" si="479"/>
        <v>44348</v>
      </c>
      <c r="J207" s="31">
        <f t="shared" si="479"/>
        <v>44440</v>
      </c>
      <c r="K207" s="31">
        <f t="shared" si="479"/>
        <v>44531</v>
      </c>
      <c r="L207" s="31">
        <f t="shared" si="479"/>
        <v>44621</v>
      </c>
      <c r="M207" s="31">
        <f t="shared" si="479"/>
        <v>44713</v>
      </c>
      <c r="N207" s="31">
        <f t="shared" si="479"/>
        <v>44805</v>
      </c>
      <c r="O207" s="31">
        <f t="shared" si="479"/>
        <v>44896</v>
      </c>
      <c r="P207" s="31">
        <f t="shared" si="479"/>
        <v>44986</v>
      </c>
      <c r="Q207" s="31">
        <f t="shared" si="479"/>
        <v>45078</v>
      </c>
      <c r="R207" s="31">
        <f t="shared" si="479"/>
        <v>45170</v>
      </c>
      <c r="S207" s="31">
        <f t="shared" si="479"/>
        <v>45261</v>
      </c>
      <c r="T207" s="31">
        <f t="shared" si="479"/>
        <v>45352</v>
      </c>
      <c r="U207" s="31">
        <f t="shared" si="479"/>
        <v>45444</v>
      </c>
      <c r="V207" s="31">
        <f t="shared" si="479"/>
        <v>45536</v>
      </c>
      <c r="W207" s="31">
        <f t="shared" si="479"/>
        <v>45627</v>
      </c>
      <c r="X207" s="31">
        <f t="shared" si="479"/>
        <v>45717</v>
      </c>
      <c r="Y207" s="31">
        <f t="shared" si="479"/>
        <v>45809</v>
      </c>
      <c r="Z207" s="31">
        <f t="shared" si="479"/>
        <v>45901</v>
      </c>
      <c r="AA207" s="31">
        <f t="shared" si="479"/>
        <v>45992</v>
      </c>
      <c r="AB207" s="31">
        <f t="shared" si="479"/>
        <v>46082</v>
      </c>
      <c r="AC207" s="31">
        <f t="shared" si="479"/>
        <v>46174</v>
      </c>
      <c r="AD207" s="31">
        <f t="shared" si="479"/>
        <v>46266</v>
      </c>
      <c r="AE207" s="31">
        <f t="shared" si="479"/>
        <v>46357</v>
      </c>
      <c r="AF207" s="31">
        <f t="shared" si="479"/>
        <v>46447</v>
      </c>
      <c r="AG207" s="31">
        <f t="shared" si="479"/>
        <v>46539</v>
      </c>
      <c r="AH207" s="31">
        <f t="shared" si="479"/>
        <v>46631</v>
      </c>
      <c r="AI207" s="31">
        <f t="shared" si="479"/>
        <v>46722</v>
      </c>
      <c r="AJ207" s="31">
        <f t="shared" si="479"/>
        <v>46813</v>
      </c>
      <c r="AK207" s="31">
        <f t="shared" si="479"/>
        <v>46905</v>
      </c>
      <c r="AL207" s="31">
        <f t="shared" si="479"/>
        <v>46997</v>
      </c>
      <c r="AM207" s="31">
        <f t="shared" si="479"/>
        <v>47088</v>
      </c>
      <c r="AN207" s="31">
        <f t="shared" si="479"/>
        <v>47178</v>
      </c>
      <c r="AO207" s="31">
        <f t="shared" si="479"/>
        <v>47270</v>
      </c>
      <c r="AP207" s="31">
        <f t="shared" si="479"/>
        <v>47362</v>
      </c>
      <c r="AQ207" s="31">
        <f t="shared" si="479"/>
        <v>47453</v>
      </c>
      <c r="AR207" s="31">
        <f t="shared" si="479"/>
        <v>47543</v>
      </c>
      <c r="AS207" s="31">
        <f t="shared" si="479"/>
        <v>47635</v>
      </c>
      <c r="AT207" s="31">
        <f t="shared" si="479"/>
        <v>47727</v>
      </c>
      <c r="AU207" s="31">
        <f t="shared" si="479"/>
        <v>47818</v>
      </c>
      <c r="AV207" s="31">
        <f t="shared" si="479"/>
        <v>47908</v>
      </c>
      <c r="AW207" s="31">
        <f t="shared" si="479"/>
        <v>48000</v>
      </c>
      <c r="AX207" s="31">
        <f t="shared" si="479"/>
        <v>48092</v>
      </c>
      <c r="AY207" s="31">
        <f t="shared" si="479"/>
        <v>48183</v>
      </c>
      <c r="AZ207" s="31">
        <f t="shared" si="479"/>
        <v>48274</v>
      </c>
      <c r="BA207" s="31">
        <f t="shared" si="479"/>
        <v>48366</v>
      </c>
      <c r="BB207" s="31">
        <f t="shared" si="479"/>
        <v>48458</v>
      </c>
      <c r="BC207" s="31">
        <f t="shared" si="479"/>
        <v>48549</v>
      </c>
      <c r="BD207" s="31">
        <f t="shared" si="479"/>
        <v>48639</v>
      </c>
      <c r="BE207" s="31">
        <f t="shared" si="479"/>
        <v>48731</v>
      </c>
      <c r="BF207" s="31">
        <f t="shared" si="479"/>
        <v>48823</v>
      </c>
      <c r="BG207" s="31">
        <f t="shared" si="479"/>
        <v>48914</v>
      </c>
      <c r="BH207" s="31">
        <f t="shared" si="479"/>
        <v>49004</v>
      </c>
      <c r="BI207" s="31">
        <f t="shared" si="479"/>
        <v>49096</v>
      </c>
      <c r="BJ207" s="31">
        <f t="shared" si="479"/>
        <v>49188</v>
      </c>
      <c r="BK207" s="15"/>
      <c r="BL207" s="15"/>
      <c r="BM207" s="15"/>
    </row>
    <row r="208" spans="1:65" x14ac:dyDescent="0.2">
      <c r="A208" s="21" t="s">
        <v>23</v>
      </c>
      <c r="B208" s="17"/>
    </row>
    <row r="209" spans="1:62" x14ac:dyDescent="0.2">
      <c r="B209" s="17"/>
    </row>
    <row r="210" spans="1:62" x14ac:dyDescent="0.2">
      <c r="A210" s="19" t="s">
        <v>20</v>
      </c>
      <c r="B210" s="20"/>
      <c r="C210" s="37">
        <v>0</v>
      </c>
      <c r="D210" s="37">
        <v>0</v>
      </c>
      <c r="E210" s="37">
        <v>0</v>
      </c>
      <c r="F210" s="37">
        <v>0</v>
      </c>
      <c r="G210" s="37">
        <v>0</v>
      </c>
      <c r="H210" s="37">
        <v>0</v>
      </c>
      <c r="I210" s="37">
        <v>0</v>
      </c>
      <c r="J210" s="37">
        <v>0</v>
      </c>
      <c r="K210" s="37">
        <v>0</v>
      </c>
      <c r="L210" s="37">
        <v>0</v>
      </c>
      <c r="M210" s="37">
        <v>0</v>
      </c>
      <c r="N210" s="37">
        <v>0</v>
      </c>
      <c r="O210" s="37">
        <v>0</v>
      </c>
      <c r="P210" s="37">
        <v>0</v>
      </c>
      <c r="Q210" s="37">
        <v>0</v>
      </c>
      <c r="R210" s="37">
        <v>0</v>
      </c>
      <c r="S210" s="37">
        <v>0</v>
      </c>
      <c r="T210" s="37">
        <v>0</v>
      </c>
      <c r="U210" s="37">
        <v>0</v>
      </c>
      <c r="V210" s="37">
        <v>0</v>
      </c>
      <c r="W210" s="37">
        <v>0</v>
      </c>
      <c r="X210" s="37">
        <v>0</v>
      </c>
      <c r="Y210" s="37">
        <v>0</v>
      </c>
      <c r="Z210" s="37">
        <v>0</v>
      </c>
      <c r="AA210" s="37">
        <v>0</v>
      </c>
      <c r="AB210" s="37">
        <v>0</v>
      </c>
      <c r="AC210" s="37">
        <v>0</v>
      </c>
      <c r="AD210" s="37">
        <v>0</v>
      </c>
      <c r="AE210" s="37">
        <v>0</v>
      </c>
      <c r="AF210" s="37">
        <v>0</v>
      </c>
      <c r="AG210" s="37">
        <v>0</v>
      </c>
      <c r="AH210" s="37">
        <v>0</v>
      </c>
      <c r="AI210" s="37">
        <v>0</v>
      </c>
      <c r="AJ210" s="37">
        <v>0</v>
      </c>
      <c r="AK210" s="37">
        <v>0</v>
      </c>
      <c r="AL210" s="37">
        <v>0</v>
      </c>
      <c r="AM210" s="37">
        <v>0</v>
      </c>
      <c r="AN210" s="37">
        <v>0</v>
      </c>
      <c r="AO210" s="37">
        <v>0</v>
      </c>
      <c r="AP210" s="37">
        <v>0</v>
      </c>
      <c r="AQ210" s="37">
        <v>0</v>
      </c>
      <c r="AR210" s="37">
        <v>0</v>
      </c>
      <c r="AS210" s="37">
        <v>0</v>
      </c>
      <c r="AT210" s="37">
        <v>0</v>
      </c>
      <c r="AU210" s="37">
        <v>0</v>
      </c>
      <c r="AV210" s="37">
        <v>0</v>
      </c>
      <c r="AW210" s="37">
        <v>0</v>
      </c>
      <c r="AX210" s="37">
        <v>0</v>
      </c>
      <c r="AY210" s="37">
        <v>0</v>
      </c>
      <c r="AZ210" s="37">
        <v>0</v>
      </c>
      <c r="BA210" s="37">
        <v>0</v>
      </c>
      <c r="BB210" s="37">
        <v>0</v>
      </c>
      <c r="BC210" s="37">
        <v>0</v>
      </c>
      <c r="BD210" s="37">
        <v>0</v>
      </c>
      <c r="BE210" s="37">
        <v>0</v>
      </c>
      <c r="BF210" s="37">
        <v>0</v>
      </c>
      <c r="BG210" s="37">
        <v>0</v>
      </c>
      <c r="BH210" s="37">
        <v>0</v>
      </c>
      <c r="BI210" s="37">
        <v>0</v>
      </c>
      <c r="BJ210" s="37">
        <v>0</v>
      </c>
    </row>
    <row r="211" spans="1:62" x14ac:dyDescent="0.2">
      <c r="A211" s="16"/>
      <c r="B211" s="18" t="s">
        <v>31</v>
      </c>
      <c r="C211" s="37">
        <v>0</v>
      </c>
      <c r="D211" s="37">
        <v>0</v>
      </c>
      <c r="E211" s="37">
        <v>0</v>
      </c>
      <c r="F211" s="37">
        <v>0</v>
      </c>
      <c r="G211" s="37">
        <v>0</v>
      </c>
      <c r="H211" s="37">
        <v>0</v>
      </c>
      <c r="I211" s="37">
        <v>0</v>
      </c>
      <c r="J211" s="37">
        <v>0</v>
      </c>
      <c r="K211" s="37">
        <v>0</v>
      </c>
      <c r="L211" s="37">
        <v>0</v>
      </c>
      <c r="M211" s="37">
        <v>0</v>
      </c>
      <c r="N211" s="37">
        <v>0</v>
      </c>
      <c r="O211" s="37">
        <v>0</v>
      </c>
      <c r="P211" s="37">
        <v>0</v>
      </c>
      <c r="Q211" s="37">
        <v>0</v>
      </c>
      <c r="R211" s="37">
        <v>0</v>
      </c>
      <c r="S211" s="37">
        <v>0</v>
      </c>
      <c r="T211" s="37">
        <v>0</v>
      </c>
      <c r="U211" s="37">
        <v>0</v>
      </c>
      <c r="V211" s="37">
        <v>0</v>
      </c>
      <c r="W211" s="37">
        <v>0</v>
      </c>
      <c r="X211" s="37">
        <v>0</v>
      </c>
      <c r="Y211" s="37">
        <v>0</v>
      </c>
      <c r="Z211" s="37">
        <v>0</v>
      </c>
      <c r="AA211" s="37">
        <v>0</v>
      </c>
      <c r="AB211" s="37">
        <v>0</v>
      </c>
      <c r="AC211" s="37">
        <v>0</v>
      </c>
      <c r="AD211" s="37">
        <v>0</v>
      </c>
      <c r="AE211" s="37">
        <v>0</v>
      </c>
      <c r="AF211" s="37">
        <v>0</v>
      </c>
      <c r="AG211" s="37">
        <v>0</v>
      </c>
      <c r="AH211" s="37">
        <v>0</v>
      </c>
      <c r="AI211" s="37">
        <v>0</v>
      </c>
      <c r="AJ211" s="37">
        <v>0</v>
      </c>
      <c r="AK211" s="37">
        <v>0</v>
      </c>
      <c r="AL211" s="37">
        <v>0</v>
      </c>
      <c r="AM211" s="37">
        <v>0</v>
      </c>
      <c r="AN211" s="37">
        <v>0</v>
      </c>
      <c r="AO211" s="37">
        <v>0</v>
      </c>
      <c r="AP211" s="37">
        <v>0</v>
      </c>
      <c r="AQ211" s="37">
        <v>0</v>
      </c>
      <c r="AR211" s="37">
        <v>0</v>
      </c>
      <c r="AS211" s="37">
        <v>0</v>
      </c>
      <c r="AT211" s="37">
        <v>0</v>
      </c>
      <c r="AU211" s="37">
        <v>0</v>
      </c>
      <c r="AV211" s="37">
        <v>0</v>
      </c>
      <c r="AW211" s="37">
        <v>0</v>
      </c>
      <c r="AX211" s="37">
        <v>0</v>
      </c>
      <c r="AY211" s="37">
        <v>0</v>
      </c>
      <c r="AZ211" s="37">
        <v>0</v>
      </c>
      <c r="BA211" s="37">
        <v>0</v>
      </c>
      <c r="BB211" s="37">
        <v>0</v>
      </c>
      <c r="BC211" s="37">
        <v>0</v>
      </c>
      <c r="BD211" s="37">
        <v>0</v>
      </c>
      <c r="BE211" s="37">
        <v>0</v>
      </c>
      <c r="BF211" s="37">
        <v>0</v>
      </c>
      <c r="BG211" s="37">
        <v>0</v>
      </c>
      <c r="BH211" s="37">
        <v>0</v>
      </c>
      <c r="BI211" s="37">
        <v>0</v>
      </c>
      <c r="BJ211" s="37">
        <v>0</v>
      </c>
    </row>
    <row r="212" spans="1:62" x14ac:dyDescent="0.2">
      <c r="A212" s="16"/>
      <c r="B212" s="18" t="s">
        <v>28</v>
      </c>
      <c r="C212" s="37">
        <v>0</v>
      </c>
      <c r="D212" s="37">
        <v>0</v>
      </c>
      <c r="E212" s="37">
        <v>0</v>
      </c>
      <c r="F212" s="37">
        <v>0</v>
      </c>
      <c r="G212" s="37">
        <v>0</v>
      </c>
      <c r="H212" s="37">
        <v>0</v>
      </c>
      <c r="I212" s="37">
        <v>0</v>
      </c>
      <c r="J212" s="37">
        <v>0</v>
      </c>
      <c r="K212" s="37">
        <v>0</v>
      </c>
      <c r="L212" s="37">
        <v>0</v>
      </c>
      <c r="M212" s="37">
        <v>0</v>
      </c>
      <c r="N212" s="37">
        <v>0</v>
      </c>
      <c r="O212" s="37">
        <v>0</v>
      </c>
      <c r="P212" s="37">
        <v>0</v>
      </c>
      <c r="Q212" s="37">
        <v>0</v>
      </c>
      <c r="R212" s="37">
        <v>0</v>
      </c>
      <c r="S212" s="37">
        <v>0</v>
      </c>
      <c r="T212" s="37">
        <v>0</v>
      </c>
      <c r="U212" s="37">
        <v>0</v>
      </c>
      <c r="V212" s="37">
        <v>0</v>
      </c>
      <c r="W212" s="37">
        <v>0</v>
      </c>
      <c r="X212" s="37">
        <v>0</v>
      </c>
      <c r="Y212" s="37">
        <v>0</v>
      </c>
      <c r="Z212" s="37">
        <v>0</v>
      </c>
      <c r="AA212" s="37">
        <v>0</v>
      </c>
      <c r="AB212" s="37">
        <v>0</v>
      </c>
      <c r="AC212" s="37">
        <v>0</v>
      </c>
      <c r="AD212" s="37">
        <v>0</v>
      </c>
      <c r="AE212" s="37">
        <v>0</v>
      </c>
      <c r="AF212" s="37">
        <v>0</v>
      </c>
      <c r="AG212" s="37">
        <v>0</v>
      </c>
      <c r="AH212" s="37">
        <v>0</v>
      </c>
      <c r="AI212" s="37">
        <v>0</v>
      </c>
      <c r="AJ212" s="37">
        <v>0</v>
      </c>
      <c r="AK212" s="37">
        <v>0</v>
      </c>
      <c r="AL212" s="37">
        <v>0</v>
      </c>
      <c r="AM212" s="37">
        <v>0</v>
      </c>
      <c r="AN212" s="37">
        <v>0</v>
      </c>
      <c r="AO212" s="37">
        <v>0</v>
      </c>
      <c r="AP212" s="37">
        <v>0</v>
      </c>
      <c r="AQ212" s="37">
        <v>0</v>
      </c>
      <c r="AR212" s="37">
        <v>0</v>
      </c>
      <c r="AS212" s="37">
        <v>0</v>
      </c>
      <c r="AT212" s="37">
        <v>0</v>
      </c>
      <c r="AU212" s="37">
        <v>0</v>
      </c>
      <c r="AV212" s="37">
        <v>0</v>
      </c>
      <c r="AW212" s="37">
        <v>0</v>
      </c>
      <c r="AX212" s="37">
        <v>0</v>
      </c>
      <c r="AY212" s="37">
        <v>0</v>
      </c>
      <c r="AZ212" s="37">
        <v>0</v>
      </c>
      <c r="BA212" s="37">
        <v>0</v>
      </c>
      <c r="BB212" s="37">
        <v>0</v>
      </c>
      <c r="BC212" s="37">
        <v>0</v>
      </c>
      <c r="BD212" s="37">
        <v>0</v>
      </c>
      <c r="BE212" s="37">
        <v>0</v>
      </c>
      <c r="BF212" s="37">
        <v>0</v>
      </c>
      <c r="BG212" s="37">
        <v>0</v>
      </c>
      <c r="BH212" s="37">
        <v>0</v>
      </c>
      <c r="BI212" s="37">
        <v>0</v>
      </c>
      <c r="BJ212" s="37">
        <v>0</v>
      </c>
    </row>
    <row r="213" spans="1:62" x14ac:dyDescent="0.2">
      <c r="A213" s="16"/>
      <c r="B213" s="18" t="s">
        <v>30</v>
      </c>
      <c r="C213" s="37">
        <v>0</v>
      </c>
      <c r="D213" s="37">
        <v>0</v>
      </c>
      <c r="E213" s="37">
        <v>0</v>
      </c>
      <c r="F213" s="37">
        <v>0</v>
      </c>
      <c r="G213" s="37">
        <v>0</v>
      </c>
      <c r="H213" s="37">
        <v>0</v>
      </c>
      <c r="I213" s="37">
        <v>0</v>
      </c>
      <c r="J213" s="37">
        <v>0</v>
      </c>
      <c r="K213" s="37">
        <v>0</v>
      </c>
      <c r="L213" s="37">
        <v>0</v>
      </c>
      <c r="M213" s="37">
        <v>0</v>
      </c>
      <c r="N213" s="37">
        <v>0</v>
      </c>
      <c r="O213" s="37">
        <v>0</v>
      </c>
      <c r="P213" s="37">
        <v>0</v>
      </c>
      <c r="Q213" s="37">
        <v>0</v>
      </c>
      <c r="R213" s="37">
        <v>0</v>
      </c>
      <c r="S213" s="37">
        <v>0</v>
      </c>
      <c r="T213" s="37">
        <v>0</v>
      </c>
      <c r="U213" s="37">
        <v>0</v>
      </c>
      <c r="V213" s="37">
        <v>0</v>
      </c>
      <c r="W213" s="37">
        <v>0</v>
      </c>
      <c r="X213" s="37">
        <v>0</v>
      </c>
      <c r="Y213" s="37">
        <v>0</v>
      </c>
      <c r="Z213" s="37">
        <v>0</v>
      </c>
      <c r="AA213" s="37">
        <v>0</v>
      </c>
      <c r="AB213" s="37">
        <v>0</v>
      </c>
      <c r="AC213" s="37">
        <v>0</v>
      </c>
      <c r="AD213" s="37">
        <v>0</v>
      </c>
      <c r="AE213" s="37">
        <v>0</v>
      </c>
      <c r="AF213" s="37">
        <v>0</v>
      </c>
      <c r="AG213" s="37">
        <v>0</v>
      </c>
      <c r="AH213" s="37">
        <v>0</v>
      </c>
      <c r="AI213" s="37">
        <v>0</v>
      </c>
      <c r="AJ213" s="37">
        <v>0</v>
      </c>
      <c r="AK213" s="37">
        <v>0</v>
      </c>
      <c r="AL213" s="37">
        <v>0</v>
      </c>
      <c r="AM213" s="37">
        <v>0</v>
      </c>
      <c r="AN213" s="37">
        <v>0</v>
      </c>
      <c r="AO213" s="37">
        <v>0</v>
      </c>
      <c r="AP213" s="37">
        <v>0</v>
      </c>
      <c r="AQ213" s="37">
        <v>0</v>
      </c>
      <c r="AR213" s="37">
        <v>0</v>
      </c>
      <c r="AS213" s="37">
        <v>0</v>
      </c>
      <c r="AT213" s="37">
        <v>0</v>
      </c>
      <c r="AU213" s="37">
        <v>0</v>
      </c>
      <c r="AV213" s="37">
        <v>0</v>
      </c>
      <c r="AW213" s="37">
        <v>0</v>
      </c>
      <c r="AX213" s="37">
        <v>0</v>
      </c>
      <c r="AY213" s="37">
        <v>0</v>
      </c>
      <c r="AZ213" s="37">
        <v>0</v>
      </c>
      <c r="BA213" s="37">
        <v>0</v>
      </c>
      <c r="BB213" s="37">
        <v>0</v>
      </c>
      <c r="BC213" s="37">
        <v>0</v>
      </c>
      <c r="BD213" s="37">
        <v>0</v>
      </c>
      <c r="BE213" s="37">
        <v>0</v>
      </c>
      <c r="BF213" s="37">
        <v>0</v>
      </c>
      <c r="BG213" s="37">
        <v>0</v>
      </c>
      <c r="BH213" s="37">
        <v>0</v>
      </c>
      <c r="BI213" s="37">
        <v>0</v>
      </c>
      <c r="BJ213" s="37">
        <v>0</v>
      </c>
    </row>
    <row r="214" spans="1:62" x14ac:dyDescent="0.2">
      <c r="A214" s="16"/>
      <c r="B214" s="18" t="s">
        <v>29</v>
      </c>
      <c r="C214" s="37">
        <v>0</v>
      </c>
      <c r="D214" s="37">
        <v>0</v>
      </c>
      <c r="E214" s="37">
        <v>0</v>
      </c>
      <c r="F214" s="37">
        <v>0</v>
      </c>
      <c r="G214" s="37">
        <v>0</v>
      </c>
      <c r="H214" s="37">
        <v>0</v>
      </c>
      <c r="I214" s="37">
        <v>0</v>
      </c>
      <c r="J214" s="37">
        <v>0</v>
      </c>
      <c r="K214" s="37">
        <v>0</v>
      </c>
      <c r="L214" s="37">
        <v>0</v>
      </c>
      <c r="M214" s="37">
        <v>0</v>
      </c>
      <c r="N214" s="37">
        <v>0</v>
      </c>
      <c r="O214" s="37">
        <v>0</v>
      </c>
      <c r="P214" s="37">
        <v>0</v>
      </c>
      <c r="Q214" s="37">
        <v>0</v>
      </c>
      <c r="R214" s="37">
        <v>0</v>
      </c>
      <c r="S214" s="37">
        <v>0</v>
      </c>
      <c r="T214" s="37">
        <v>0</v>
      </c>
      <c r="U214" s="37">
        <v>0</v>
      </c>
      <c r="V214" s="37">
        <v>0</v>
      </c>
      <c r="W214" s="37">
        <v>0</v>
      </c>
      <c r="X214" s="37">
        <v>0</v>
      </c>
      <c r="Y214" s="37">
        <v>0</v>
      </c>
      <c r="Z214" s="37">
        <v>0</v>
      </c>
      <c r="AA214" s="37">
        <v>0</v>
      </c>
      <c r="AB214" s="37">
        <v>0</v>
      </c>
      <c r="AC214" s="37">
        <v>0</v>
      </c>
      <c r="AD214" s="37">
        <v>0</v>
      </c>
      <c r="AE214" s="37">
        <v>0</v>
      </c>
      <c r="AF214" s="37">
        <v>0</v>
      </c>
      <c r="AG214" s="37">
        <v>0</v>
      </c>
      <c r="AH214" s="37">
        <v>0</v>
      </c>
      <c r="AI214" s="37">
        <v>0</v>
      </c>
      <c r="AJ214" s="37">
        <v>0</v>
      </c>
      <c r="AK214" s="37">
        <v>0</v>
      </c>
      <c r="AL214" s="37">
        <v>0</v>
      </c>
      <c r="AM214" s="37">
        <v>0</v>
      </c>
      <c r="AN214" s="37">
        <v>0</v>
      </c>
      <c r="AO214" s="37">
        <v>0</v>
      </c>
      <c r="AP214" s="37">
        <v>0</v>
      </c>
      <c r="AQ214" s="37">
        <v>0</v>
      </c>
      <c r="AR214" s="37">
        <v>0</v>
      </c>
      <c r="AS214" s="37">
        <v>0</v>
      </c>
      <c r="AT214" s="37">
        <v>0</v>
      </c>
      <c r="AU214" s="37">
        <v>0</v>
      </c>
      <c r="AV214" s="37">
        <v>0</v>
      </c>
      <c r="AW214" s="37">
        <v>0</v>
      </c>
      <c r="AX214" s="37">
        <v>0</v>
      </c>
      <c r="AY214" s="37">
        <v>0</v>
      </c>
      <c r="AZ214" s="37">
        <v>0</v>
      </c>
      <c r="BA214" s="37">
        <v>0</v>
      </c>
      <c r="BB214" s="37">
        <v>0</v>
      </c>
      <c r="BC214" s="37">
        <v>0</v>
      </c>
      <c r="BD214" s="37">
        <v>0</v>
      </c>
      <c r="BE214" s="37">
        <v>0</v>
      </c>
      <c r="BF214" s="37">
        <v>0</v>
      </c>
      <c r="BG214" s="37">
        <v>0</v>
      </c>
      <c r="BH214" s="37">
        <v>0</v>
      </c>
      <c r="BI214" s="37">
        <v>0</v>
      </c>
      <c r="BJ214" s="37">
        <v>0</v>
      </c>
    </row>
    <row r="215" spans="1:62" x14ac:dyDescent="0.2">
      <c r="A215" s="16"/>
      <c r="B215" s="18" t="s">
        <v>46</v>
      </c>
      <c r="C215" s="37">
        <v>0</v>
      </c>
      <c r="D215" s="37">
        <v>0</v>
      </c>
      <c r="E215" s="37">
        <v>0</v>
      </c>
      <c r="F215" s="37">
        <v>0</v>
      </c>
      <c r="G215" s="37">
        <v>0</v>
      </c>
      <c r="H215" s="37">
        <v>0</v>
      </c>
      <c r="I215" s="37">
        <v>0</v>
      </c>
      <c r="J215" s="37">
        <v>0</v>
      </c>
      <c r="K215" s="37">
        <v>0</v>
      </c>
      <c r="L215" s="37">
        <v>0</v>
      </c>
      <c r="M215" s="37">
        <v>0</v>
      </c>
      <c r="N215" s="37">
        <v>0</v>
      </c>
      <c r="O215" s="37">
        <v>0</v>
      </c>
      <c r="P215" s="37">
        <v>0</v>
      </c>
      <c r="Q215" s="37">
        <v>0</v>
      </c>
      <c r="R215" s="37">
        <v>0</v>
      </c>
      <c r="S215" s="37">
        <v>0</v>
      </c>
      <c r="T215" s="37">
        <v>0</v>
      </c>
      <c r="U215" s="37">
        <v>0</v>
      </c>
      <c r="V215" s="37">
        <v>0</v>
      </c>
      <c r="W215" s="37">
        <v>0</v>
      </c>
      <c r="X215" s="37">
        <v>0</v>
      </c>
      <c r="Y215" s="37">
        <v>0</v>
      </c>
      <c r="Z215" s="37">
        <v>0</v>
      </c>
      <c r="AA215" s="37">
        <v>0</v>
      </c>
      <c r="AB215" s="37">
        <v>0</v>
      </c>
      <c r="AC215" s="37">
        <v>0</v>
      </c>
      <c r="AD215" s="37">
        <v>0</v>
      </c>
      <c r="AE215" s="37">
        <v>0</v>
      </c>
      <c r="AF215" s="37">
        <v>0</v>
      </c>
      <c r="AG215" s="37">
        <v>0</v>
      </c>
      <c r="AH215" s="37">
        <v>0</v>
      </c>
      <c r="AI215" s="37">
        <v>0</v>
      </c>
      <c r="AJ215" s="37">
        <v>0</v>
      </c>
      <c r="AK215" s="37">
        <v>0</v>
      </c>
      <c r="AL215" s="37">
        <v>0</v>
      </c>
      <c r="AM215" s="37">
        <v>0</v>
      </c>
      <c r="AN215" s="37">
        <v>0</v>
      </c>
      <c r="AO215" s="37">
        <v>0</v>
      </c>
      <c r="AP215" s="37">
        <v>0</v>
      </c>
      <c r="AQ215" s="37">
        <v>0</v>
      </c>
      <c r="AR215" s="37">
        <v>0</v>
      </c>
      <c r="AS215" s="37">
        <v>0</v>
      </c>
      <c r="AT215" s="37">
        <v>0</v>
      </c>
      <c r="AU215" s="37">
        <v>0</v>
      </c>
      <c r="AV215" s="37">
        <v>0</v>
      </c>
      <c r="AW215" s="37">
        <v>0</v>
      </c>
      <c r="AX215" s="37">
        <v>0</v>
      </c>
      <c r="AY215" s="37">
        <v>0</v>
      </c>
      <c r="AZ215" s="37">
        <v>0</v>
      </c>
      <c r="BA215" s="37">
        <v>0</v>
      </c>
      <c r="BB215" s="37">
        <v>0</v>
      </c>
      <c r="BC215" s="37">
        <v>0</v>
      </c>
      <c r="BD215" s="37">
        <v>0</v>
      </c>
      <c r="BE215" s="37">
        <v>0</v>
      </c>
      <c r="BF215" s="37">
        <v>0</v>
      </c>
      <c r="BG215" s="37">
        <v>0</v>
      </c>
      <c r="BH215" s="37">
        <v>0</v>
      </c>
      <c r="BI215" s="37">
        <v>0</v>
      </c>
      <c r="BJ215" s="37">
        <v>0</v>
      </c>
    </row>
    <row r="216" spans="1:62" x14ac:dyDescent="0.2">
      <c r="A216" s="16"/>
      <c r="B216" s="18" t="s">
        <v>47</v>
      </c>
      <c r="C216" s="37">
        <v>0</v>
      </c>
      <c r="D216" s="37">
        <v>0</v>
      </c>
      <c r="E216" s="37">
        <v>0</v>
      </c>
      <c r="F216" s="37">
        <v>0</v>
      </c>
      <c r="G216" s="37">
        <v>0</v>
      </c>
      <c r="H216" s="37">
        <v>0</v>
      </c>
      <c r="I216" s="37">
        <v>0</v>
      </c>
      <c r="J216" s="37">
        <v>0</v>
      </c>
      <c r="K216" s="37">
        <v>0</v>
      </c>
      <c r="L216" s="37">
        <v>0</v>
      </c>
      <c r="M216" s="37">
        <v>0</v>
      </c>
      <c r="N216" s="37">
        <v>0</v>
      </c>
      <c r="O216" s="37">
        <v>0</v>
      </c>
      <c r="P216" s="37">
        <v>0</v>
      </c>
      <c r="Q216" s="37">
        <v>0</v>
      </c>
      <c r="R216" s="37">
        <v>0</v>
      </c>
      <c r="S216" s="37">
        <v>0</v>
      </c>
      <c r="T216" s="37">
        <v>0</v>
      </c>
      <c r="U216" s="37">
        <v>0</v>
      </c>
      <c r="V216" s="37">
        <v>0</v>
      </c>
      <c r="W216" s="37">
        <v>0</v>
      </c>
      <c r="X216" s="37">
        <v>0</v>
      </c>
      <c r="Y216" s="37">
        <v>0</v>
      </c>
      <c r="Z216" s="37">
        <v>0</v>
      </c>
      <c r="AA216" s="37">
        <v>0</v>
      </c>
      <c r="AB216" s="37">
        <v>0</v>
      </c>
      <c r="AC216" s="37">
        <v>0</v>
      </c>
      <c r="AD216" s="37">
        <v>0</v>
      </c>
      <c r="AE216" s="37">
        <v>0</v>
      </c>
      <c r="AF216" s="37">
        <v>0</v>
      </c>
      <c r="AG216" s="37">
        <v>0</v>
      </c>
      <c r="AH216" s="37">
        <v>0</v>
      </c>
      <c r="AI216" s="37">
        <v>0</v>
      </c>
      <c r="AJ216" s="37">
        <v>0</v>
      </c>
      <c r="AK216" s="37">
        <v>0</v>
      </c>
      <c r="AL216" s="37">
        <v>0</v>
      </c>
      <c r="AM216" s="37">
        <v>0</v>
      </c>
      <c r="AN216" s="37">
        <v>0</v>
      </c>
      <c r="AO216" s="37">
        <v>0</v>
      </c>
      <c r="AP216" s="37">
        <v>0</v>
      </c>
      <c r="AQ216" s="37">
        <v>0</v>
      </c>
      <c r="AR216" s="37">
        <v>0</v>
      </c>
      <c r="AS216" s="37">
        <v>0</v>
      </c>
      <c r="AT216" s="37">
        <v>0</v>
      </c>
      <c r="AU216" s="37">
        <v>0</v>
      </c>
      <c r="AV216" s="37">
        <v>0</v>
      </c>
      <c r="AW216" s="37">
        <v>0</v>
      </c>
      <c r="AX216" s="37">
        <v>0</v>
      </c>
      <c r="AY216" s="37">
        <v>0</v>
      </c>
      <c r="AZ216" s="37">
        <v>0</v>
      </c>
      <c r="BA216" s="37">
        <v>0</v>
      </c>
      <c r="BB216" s="37">
        <v>0</v>
      </c>
      <c r="BC216" s="37">
        <v>0</v>
      </c>
      <c r="BD216" s="37">
        <v>0</v>
      </c>
      <c r="BE216" s="37">
        <v>0</v>
      </c>
      <c r="BF216" s="37">
        <v>0</v>
      </c>
      <c r="BG216" s="37">
        <v>0</v>
      </c>
      <c r="BH216" s="37">
        <v>0</v>
      </c>
      <c r="BI216" s="37">
        <v>0</v>
      </c>
      <c r="BJ216" s="37">
        <v>0</v>
      </c>
    </row>
    <row r="217" spans="1:62" x14ac:dyDescent="0.2">
      <c r="A217" s="16"/>
      <c r="B217" s="18" t="s">
        <v>48</v>
      </c>
      <c r="C217" s="37">
        <v>0</v>
      </c>
      <c r="D217" s="37">
        <v>0</v>
      </c>
      <c r="E217" s="37">
        <v>0</v>
      </c>
      <c r="F217" s="37">
        <v>0</v>
      </c>
      <c r="G217" s="37">
        <v>0</v>
      </c>
      <c r="H217" s="37">
        <v>0</v>
      </c>
      <c r="I217" s="37">
        <v>0</v>
      </c>
      <c r="J217" s="37">
        <v>0</v>
      </c>
      <c r="K217" s="37">
        <v>0</v>
      </c>
      <c r="L217" s="37">
        <v>0</v>
      </c>
      <c r="M217" s="37">
        <v>0</v>
      </c>
      <c r="N217" s="37">
        <v>0</v>
      </c>
      <c r="O217" s="37">
        <v>0</v>
      </c>
      <c r="P217" s="37">
        <v>0</v>
      </c>
      <c r="Q217" s="37">
        <v>0</v>
      </c>
      <c r="R217" s="37">
        <v>0</v>
      </c>
      <c r="S217" s="37">
        <v>0</v>
      </c>
      <c r="T217" s="37">
        <v>0</v>
      </c>
      <c r="U217" s="37">
        <v>0</v>
      </c>
      <c r="V217" s="37">
        <v>0</v>
      </c>
      <c r="W217" s="37">
        <v>0</v>
      </c>
      <c r="X217" s="37">
        <v>0</v>
      </c>
      <c r="Y217" s="37">
        <v>0</v>
      </c>
      <c r="Z217" s="37">
        <v>0</v>
      </c>
      <c r="AA217" s="37">
        <v>0</v>
      </c>
      <c r="AB217" s="37">
        <v>0</v>
      </c>
      <c r="AC217" s="37">
        <v>0</v>
      </c>
      <c r="AD217" s="37">
        <v>0</v>
      </c>
      <c r="AE217" s="37">
        <v>0</v>
      </c>
      <c r="AF217" s="37">
        <v>0</v>
      </c>
      <c r="AG217" s="37">
        <v>0</v>
      </c>
      <c r="AH217" s="37">
        <v>0</v>
      </c>
      <c r="AI217" s="37">
        <v>0</v>
      </c>
      <c r="AJ217" s="37">
        <v>0</v>
      </c>
      <c r="AK217" s="37">
        <v>0</v>
      </c>
      <c r="AL217" s="37">
        <v>0</v>
      </c>
      <c r="AM217" s="37">
        <v>0</v>
      </c>
      <c r="AN217" s="37">
        <v>0</v>
      </c>
      <c r="AO217" s="37">
        <v>0</v>
      </c>
      <c r="AP217" s="37">
        <v>0</v>
      </c>
      <c r="AQ217" s="37">
        <v>0</v>
      </c>
      <c r="AR217" s="37">
        <v>0</v>
      </c>
      <c r="AS217" s="37">
        <v>0</v>
      </c>
      <c r="AT217" s="37">
        <v>0</v>
      </c>
      <c r="AU217" s="37">
        <v>0</v>
      </c>
      <c r="AV217" s="37">
        <v>0</v>
      </c>
      <c r="AW217" s="37">
        <v>0</v>
      </c>
      <c r="AX217" s="37">
        <v>0</v>
      </c>
      <c r="AY217" s="37">
        <v>0</v>
      </c>
      <c r="AZ217" s="37">
        <v>0</v>
      </c>
      <c r="BA217" s="37">
        <v>0</v>
      </c>
      <c r="BB217" s="37">
        <v>0</v>
      </c>
      <c r="BC217" s="37">
        <v>0</v>
      </c>
      <c r="BD217" s="37">
        <v>0</v>
      </c>
      <c r="BE217" s="37">
        <v>0</v>
      </c>
      <c r="BF217" s="37">
        <v>0</v>
      </c>
      <c r="BG217" s="37">
        <v>0</v>
      </c>
      <c r="BH217" s="37">
        <v>0</v>
      </c>
      <c r="BI217" s="37">
        <v>0</v>
      </c>
      <c r="BJ217" s="37">
        <v>0</v>
      </c>
    </row>
    <row r="218" spans="1:62" x14ac:dyDescent="0.2">
      <c r="A218" s="16"/>
      <c r="B218" s="18" t="s">
        <v>49</v>
      </c>
      <c r="C218" s="37">
        <v>0</v>
      </c>
      <c r="D218" s="37">
        <v>0</v>
      </c>
      <c r="E218" s="37">
        <v>0</v>
      </c>
      <c r="F218" s="37">
        <v>0</v>
      </c>
      <c r="G218" s="37">
        <v>0</v>
      </c>
      <c r="H218" s="37">
        <v>0</v>
      </c>
      <c r="I218" s="37">
        <v>0</v>
      </c>
      <c r="J218" s="37">
        <v>0</v>
      </c>
      <c r="K218" s="37">
        <v>0</v>
      </c>
      <c r="L218" s="37">
        <v>0</v>
      </c>
      <c r="M218" s="37">
        <v>0</v>
      </c>
      <c r="N218" s="37">
        <v>0</v>
      </c>
      <c r="O218" s="37">
        <v>0</v>
      </c>
      <c r="P218" s="37">
        <v>0</v>
      </c>
      <c r="Q218" s="37">
        <v>0</v>
      </c>
      <c r="R218" s="37">
        <v>0</v>
      </c>
      <c r="S218" s="37">
        <v>0</v>
      </c>
      <c r="T218" s="37">
        <v>0</v>
      </c>
      <c r="U218" s="37">
        <v>0</v>
      </c>
      <c r="V218" s="37">
        <v>0</v>
      </c>
      <c r="W218" s="37">
        <v>0</v>
      </c>
      <c r="X218" s="37">
        <v>0</v>
      </c>
      <c r="Y218" s="37">
        <v>0</v>
      </c>
      <c r="Z218" s="37">
        <v>0</v>
      </c>
      <c r="AA218" s="37">
        <v>0</v>
      </c>
      <c r="AB218" s="37">
        <v>0</v>
      </c>
      <c r="AC218" s="37">
        <v>0</v>
      </c>
      <c r="AD218" s="37">
        <v>0</v>
      </c>
      <c r="AE218" s="37">
        <v>0</v>
      </c>
      <c r="AF218" s="37">
        <v>0</v>
      </c>
      <c r="AG218" s="37">
        <v>0</v>
      </c>
      <c r="AH218" s="37">
        <v>0</v>
      </c>
      <c r="AI218" s="37">
        <v>0</v>
      </c>
      <c r="AJ218" s="37">
        <v>0</v>
      </c>
      <c r="AK218" s="37">
        <v>0</v>
      </c>
      <c r="AL218" s="37">
        <v>0</v>
      </c>
      <c r="AM218" s="37">
        <v>0</v>
      </c>
      <c r="AN218" s="37">
        <v>0</v>
      </c>
      <c r="AO218" s="37">
        <v>0</v>
      </c>
      <c r="AP218" s="37">
        <v>0</v>
      </c>
      <c r="AQ218" s="37">
        <v>0</v>
      </c>
      <c r="AR218" s="37">
        <v>0</v>
      </c>
      <c r="AS218" s="37">
        <v>0</v>
      </c>
      <c r="AT218" s="37">
        <v>0</v>
      </c>
      <c r="AU218" s="37">
        <v>0</v>
      </c>
      <c r="AV218" s="37">
        <v>0</v>
      </c>
      <c r="AW218" s="37">
        <v>0</v>
      </c>
      <c r="AX218" s="37">
        <v>0</v>
      </c>
      <c r="AY218" s="37">
        <v>0</v>
      </c>
      <c r="AZ218" s="37">
        <v>0</v>
      </c>
      <c r="BA218" s="37">
        <v>0</v>
      </c>
      <c r="BB218" s="37">
        <v>0</v>
      </c>
      <c r="BC218" s="37">
        <v>0</v>
      </c>
      <c r="BD218" s="37">
        <v>0</v>
      </c>
      <c r="BE218" s="37">
        <v>0</v>
      </c>
      <c r="BF218" s="37">
        <v>0</v>
      </c>
      <c r="BG218" s="37">
        <v>0</v>
      </c>
      <c r="BH218" s="37">
        <v>0</v>
      </c>
      <c r="BI218" s="37">
        <v>0</v>
      </c>
      <c r="BJ218" s="37">
        <v>0</v>
      </c>
    </row>
    <row r="219" spans="1:62" x14ac:dyDescent="0.2">
      <c r="A219" s="16"/>
      <c r="B219" s="18" t="s">
        <v>50</v>
      </c>
      <c r="C219" s="37">
        <v>0</v>
      </c>
      <c r="D219" s="37">
        <v>0</v>
      </c>
      <c r="E219" s="37">
        <v>0</v>
      </c>
      <c r="F219" s="37">
        <v>0</v>
      </c>
      <c r="G219" s="37">
        <v>0</v>
      </c>
      <c r="H219" s="37">
        <v>0</v>
      </c>
      <c r="I219" s="37">
        <v>0</v>
      </c>
      <c r="J219" s="37">
        <v>0</v>
      </c>
      <c r="K219" s="37">
        <v>0</v>
      </c>
      <c r="L219" s="37">
        <v>0</v>
      </c>
      <c r="M219" s="37">
        <v>0</v>
      </c>
      <c r="N219" s="37">
        <v>0</v>
      </c>
      <c r="O219" s="37">
        <v>0</v>
      </c>
      <c r="P219" s="37">
        <v>0</v>
      </c>
      <c r="Q219" s="37">
        <v>0</v>
      </c>
      <c r="R219" s="37">
        <v>0</v>
      </c>
      <c r="S219" s="37">
        <v>0</v>
      </c>
      <c r="T219" s="37">
        <v>0</v>
      </c>
      <c r="U219" s="37">
        <v>0</v>
      </c>
      <c r="V219" s="37">
        <v>0</v>
      </c>
      <c r="W219" s="37">
        <v>0</v>
      </c>
      <c r="X219" s="37">
        <v>0</v>
      </c>
      <c r="Y219" s="37">
        <v>0</v>
      </c>
      <c r="Z219" s="37">
        <v>0</v>
      </c>
      <c r="AA219" s="37">
        <v>0</v>
      </c>
      <c r="AB219" s="37">
        <v>0</v>
      </c>
      <c r="AC219" s="37">
        <v>0</v>
      </c>
      <c r="AD219" s="37">
        <v>0</v>
      </c>
      <c r="AE219" s="37">
        <v>0</v>
      </c>
      <c r="AF219" s="37">
        <v>0</v>
      </c>
      <c r="AG219" s="37">
        <v>0</v>
      </c>
      <c r="AH219" s="37">
        <v>0</v>
      </c>
      <c r="AI219" s="37">
        <v>0</v>
      </c>
      <c r="AJ219" s="37">
        <v>0</v>
      </c>
      <c r="AK219" s="37">
        <v>0</v>
      </c>
      <c r="AL219" s="37">
        <v>0</v>
      </c>
      <c r="AM219" s="37">
        <v>0</v>
      </c>
      <c r="AN219" s="37">
        <v>0</v>
      </c>
      <c r="AO219" s="37">
        <v>0</v>
      </c>
      <c r="AP219" s="37">
        <v>0</v>
      </c>
      <c r="AQ219" s="37">
        <v>0</v>
      </c>
      <c r="AR219" s="37">
        <v>0</v>
      </c>
      <c r="AS219" s="37">
        <v>0</v>
      </c>
      <c r="AT219" s="37">
        <v>0</v>
      </c>
      <c r="AU219" s="37">
        <v>0</v>
      </c>
      <c r="AV219" s="37">
        <v>0</v>
      </c>
      <c r="AW219" s="37">
        <v>0</v>
      </c>
      <c r="AX219" s="37">
        <v>0</v>
      </c>
      <c r="AY219" s="37">
        <v>0</v>
      </c>
      <c r="AZ219" s="37">
        <v>0</v>
      </c>
      <c r="BA219" s="37">
        <v>0</v>
      </c>
      <c r="BB219" s="37">
        <v>0</v>
      </c>
      <c r="BC219" s="37">
        <v>0</v>
      </c>
      <c r="BD219" s="37">
        <v>0</v>
      </c>
      <c r="BE219" s="37">
        <v>0</v>
      </c>
      <c r="BF219" s="37">
        <v>0</v>
      </c>
      <c r="BG219" s="37">
        <v>0</v>
      </c>
      <c r="BH219" s="37">
        <v>0</v>
      </c>
      <c r="BI219" s="37">
        <v>0</v>
      </c>
      <c r="BJ219" s="37">
        <v>0</v>
      </c>
    </row>
    <row r="220" spans="1:62" x14ac:dyDescent="0.2">
      <c r="A220" s="16"/>
      <c r="B220" s="18" t="s">
        <v>51</v>
      </c>
      <c r="C220" s="37">
        <v>0</v>
      </c>
      <c r="D220" s="37">
        <v>0</v>
      </c>
      <c r="E220" s="37">
        <v>0</v>
      </c>
      <c r="F220" s="37">
        <v>0</v>
      </c>
      <c r="G220" s="37">
        <v>0</v>
      </c>
      <c r="H220" s="37">
        <v>0</v>
      </c>
      <c r="I220" s="37">
        <v>0</v>
      </c>
      <c r="J220" s="37">
        <v>0</v>
      </c>
      <c r="K220" s="37">
        <v>0</v>
      </c>
      <c r="L220" s="37">
        <v>0</v>
      </c>
      <c r="M220" s="37">
        <v>0</v>
      </c>
      <c r="N220" s="37">
        <v>0</v>
      </c>
      <c r="O220" s="37">
        <v>0</v>
      </c>
      <c r="P220" s="37">
        <v>0</v>
      </c>
      <c r="Q220" s="37">
        <v>0</v>
      </c>
      <c r="R220" s="37">
        <v>0</v>
      </c>
      <c r="S220" s="37">
        <v>0</v>
      </c>
      <c r="T220" s="37">
        <v>0</v>
      </c>
      <c r="U220" s="37">
        <v>0</v>
      </c>
      <c r="V220" s="37">
        <v>0</v>
      </c>
      <c r="W220" s="37">
        <v>0</v>
      </c>
      <c r="X220" s="37">
        <v>0</v>
      </c>
      <c r="Y220" s="37">
        <v>0</v>
      </c>
      <c r="Z220" s="37">
        <v>0</v>
      </c>
      <c r="AA220" s="37">
        <v>0</v>
      </c>
      <c r="AB220" s="37">
        <v>0</v>
      </c>
      <c r="AC220" s="37">
        <v>0</v>
      </c>
      <c r="AD220" s="37">
        <v>0</v>
      </c>
      <c r="AE220" s="37">
        <v>0</v>
      </c>
      <c r="AF220" s="37">
        <v>0</v>
      </c>
      <c r="AG220" s="37">
        <v>0</v>
      </c>
      <c r="AH220" s="37">
        <v>0</v>
      </c>
      <c r="AI220" s="37">
        <v>0</v>
      </c>
      <c r="AJ220" s="37">
        <v>0</v>
      </c>
      <c r="AK220" s="37">
        <v>0</v>
      </c>
      <c r="AL220" s="37">
        <v>0</v>
      </c>
      <c r="AM220" s="37">
        <v>0</v>
      </c>
      <c r="AN220" s="37">
        <v>0</v>
      </c>
      <c r="AO220" s="37">
        <v>0</v>
      </c>
      <c r="AP220" s="37">
        <v>0</v>
      </c>
      <c r="AQ220" s="37">
        <v>0</v>
      </c>
      <c r="AR220" s="37">
        <v>0</v>
      </c>
      <c r="AS220" s="37">
        <v>0</v>
      </c>
      <c r="AT220" s="37">
        <v>0</v>
      </c>
      <c r="AU220" s="37">
        <v>0</v>
      </c>
      <c r="AV220" s="37">
        <v>0</v>
      </c>
      <c r="AW220" s="37">
        <v>0</v>
      </c>
      <c r="AX220" s="37">
        <v>0</v>
      </c>
      <c r="AY220" s="37">
        <v>0</v>
      </c>
      <c r="AZ220" s="37">
        <v>0</v>
      </c>
      <c r="BA220" s="37">
        <v>0</v>
      </c>
      <c r="BB220" s="37">
        <v>0</v>
      </c>
      <c r="BC220" s="37">
        <v>0</v>
      </c>
      <c r="BD220" s="37">
        <v>0</v>
      </c>
      <c r="BE220" s="37">
        <v>0</v>
      </c>
      <c r="BF220" s="37">
        <v>0</v>
      </c>
      <c r="BG220" s="37">
        <v>0</v>
      </c>
      <c r="BH220" s="37">
        <v>0</v>
      </c>
      <c r="BI220" s="37">
        <v>0</v>
      </c>
      <c r="BJ220" s="37">
        <v>0</v>
      </c>
    </row>
    <row r="221" spans="1:62" x14ac:dyDescent="0.2">
      <c r="A221" s="16"/>
      <c r="B221" s="18" t="s">
        <v>52</v>
      </c>
      <c r="C221" s="37">
        <v>0</v>
      </c>
      <c r="D221" s="37">
        <v>0</v>
      </c>
      <c r="E221" s="37">
        <v>0</v>
      </c>
      <c r="F221" s="37">
        <v>0</v>
      </c>
      <c r="G221" s="37">
        <v>0</v>
      </c>
      <c r="H221" s="37">
        <v>0</v>
      </c>
      <c r="I221" s="37">
        <v>0</v>
      </c>
      <c r="J221" s="37">
        <v>0</v>
      </c>
      <c r="K221" s="37">
        <v>0</v>
      </c>
      <c r="L221" s="37">
        <v>0</v>
      </c>
      <c r="M221" s="37">
        <v>0</v>
      </c>
      <c r="N221" s="37">
        <v>0</v>
      </c>
      <c r="O221" s="37">
        <v>0</v>
      </c>
      <c r="P221" s="37">
        <v>0</v>
      </c>
      <c r="Q221" s="37">
        <v>0</v>
      </c>
      <c r="R221" s="37">
        <v>0</v>
      </c>
      <c r="S221" s="37">
        <v>0</v>
      </c>
      <c r="T221" s="37">
        <v>0</v>
      </c>
      <c r="U221" s="37">
        <v>0</v>
      </c>
      <c r="V221" s="37">
        <v>0</v>
      </c>
      <c r="W221" s="37">
        <v>0</v>
      </c>
      <c r="X221" s="37">
        <v>0</v>
      </c>
      <c r="Y221" s="37">
        <v>0</v>
      </c>
      <c r="Z221" s="37">
        <v>0</v>
      </c>
      <c r="AA221" s="37">
        <v>0</v>
      </c>
      <c r="AB221" s="37">
        <v>0</v>
      </c>
      <c r="AC221" s="37">
        <v>0</v>
      </c>
      <c r="AD221" s="37">
        <v>0</v>
      </c>
      <c r="AE221" s="37">
        <v>0</v>
      </c>
      <c r="AF221" s="37">
        <v>0</v>
      </c>
      <c r="AG221" s="37">
        <v>0</v>
      </c>
      <c r="AH221" s="37">
        <v>0</v>
      </c>
      <c r="AI221" s="37">
        <v>0</v>
      </c>
      <c r="AJ221" s="37">
        <v>0</v>
      </c>
      <c r="AK221" s="37">
        <v>0</v>
      </c>
      <c r="AL221" s="37">
        <v>0</v>
      </c>
      <c r="AM221" s="37">
        <v>0</v>
      </c>
      <c r="AN221" s="37">
        <v>0</v>
      </c>
      <c r="AO221" s="37">
        <v>0</v>
      </c>
      <c r="AP221" s="37">
        <v>0</v>
      </c>
      <c r="AQ221" s="37">
        <v>0</v>
      </c>
      <c r="AR221" s="37">
        <v>0</v>
      </c>
      <c r="AS221" s="37">
        <v>0</v>
      </c>
      <c r="AT221" s="37">
        <v>0</v>
      </c>
      <c r="AU221" s="37">
        <v>0</v>
      </c>
      <c r="AV221" s="37">
        <v>0</v>
      </c>
      <c r="AW221" s="37">
        <v>0</v>
      </c>
      <c r="AX221" s="37">
        <v>0</v>
      </c>
      <c r="AY221" s="37">
        <v>0</v>
      </c>
      <c r="AZ221" s="37">
        <v>0</v>
      </c>
      <c r="BA221" s="37">
        <v>0</v>
      </c>
      <c r="BB221" s="37">
        <v>0</v>
      </c>
      <c r="BC221" s="37">
        <v>0</v>
      </c>
      <c r="BD221" s="37">
        <v>0</v>
      </c>
      <c r="BE221" s="37">
        <v>0</v>
      </c>
      <c r="BF221" s="37">
        <v>0</v>
      </c>
      <c r="BG221" s="37">
        <v>0</v>
      </c>
      <c r="BH221" s="37">
        <v>0</v>
      </c>
      <c r="BI221" s="37">
        <v>0</v>
      </c>
      <c r="BJ221" s="37">
        <v>0</v>
      </c>
    </row>
    <row r="222" spans="1:62" x14ac:dyDescent="0.2">
      <c r="A222" s="16"/>
      <c r="B222" s="18" t="s">
        <v>53</v>
      </c>
      <c r="C222" s="37">
        <v>0</v>
      </c>
      <c r="D222" s="37">
        <v>0</v>
      </c>
      <c r="E222" s="37">
        <v>0</v>
      </c>
      <c r="F222" s="37">
        <v>0</v>
      </c>
      <c r="G222" s="37">
        <v>0</v>
      </c>
      <c r="H222" s="37">
        <v>0</v>
      </c>
      <c r="I222" s="37">
        <v>0</v>
      </c>
      <c r="J222" s="37">
        <v>0</v>
      </c>
      <c r="K222" s="37">
        <v>0</v>
      </c>
      <c r="L222" s="37">
        <v>0</v>
      </c>
      <c r="M222" s="37">
        <v>0</v>
      </c>
      <c r="N222" s="37">
        <v>0</v>
      </c>
      <c r="O222" s="37">
        <v>0</v>
      </c>
      <c r="P222" s="37">
        <v>0</v>
      </c>
      <c r="Q222" s="37">
        <v>0</v>
      </c>
      <c r="R222" s="37">
        <v>0</v>
      </c>
      <c r="S222" s="37">
        <v>0</v>
      </c>
      <c r="T222" s="37">
        <v>0</v>
      </c>
      <c r="U222" s="37">
        <v>0</v>
      </c>
      <c r="V222" s="37">
        <v>0</v>
      </c>
      <c r="W222" s="37">
        <v>0</v>
      </c>
      <c r="X222" s="37">
        <v>0</v>
      </c>
      <c r="Y222" s="37">
        <v>0</v>
      </c>
      <c r="Z222" s="37">
        <v>0</v>
      </c>
      <c r="AA222" s="37">
        <v>0</v>
      </c>
      <c r="AB222" s="37">
        <v>0</v>
      </c>
      <c r="AC222" s="37">
        <v>0</v>
      </c>
      <c r="AD222" s="37">
        <v>0</v>
      </c>
      <c r="AE222" s="37">
        <v>0</v>
      </c>
      <c r="AF222" s="37">
        <v>0</v>
      </c>
      <c r="AG222" s="37">
        <v>0</v>
      </c>
      <c r="AH222" s="37">
        <v>0</v>
      </c>
      <c r="AI222" s="37">
        <v>0</v>
      </c>
      <c r="AJ222" s="37">
        <v>0</v>
      </c>
      <c r="AK222" s="37">
        <v>0</v>
      </c>
      <c r="AL222" s="37">
        <v>0</v>
      </c>
      <c r="AM222" s="37">
        <v>0</v>
      </c>
      <c r="AN222" s="37">
        <v>0</v>
      </c>
      <c r="AO222" s="37">
        <v>0</v>
      </c>
      <c r="AP222" s="37">
        <v>0</v>
      </c>
      <c r="AQ222" s="37">
        <v>0</v>
      </c>
      <c r="AR222" s="37">
        <v>0</v>
      </c>
      <c r="AS222" s="37">
        <v>0</v>
      </c>
      <c r="AT222" s="37">
        <v>0</v>
      </c>
      <c r="AU222" s="37">
        <v>0</v>
      </c>
      <c r="AV222" s="37">
        <v>0</v>
      </c>
      <c r="AW222" s="37">
        <v>0</v>
      </c>
      <c r="AX222" s="37">
        <v>0</v>
      </c>
      <c r="AY222" s="37">
        <v>0</v>
      </c>
      <c r="AZ222" s="37">
        <v>0</v>
      </c>
      <c r="BA222" s="37">
        <v>0</v>
      </c>
      <c r="BB222" s="37">
        <v>0</v>
      </c>
      <c r="BC222" s="37">
        <v>0</v>
      </c>
      <c r="BD222" s="37">
        <v>0</v>
      </c>
      <c r="BE222" s="37">
        <v>0</v>
      </c>
      <c r="BF222" s="37">
        <v>0</v>
      </c>
      <c r="BG222" s="37">
        <v>0</v>
      </c>
      <c r="BH222" s="37">
        <v>0</v>
      </c>
      <c r="BI222" s="37">
        <v>0</v>
      </c>
      <c r="BJ222" s="37">
        <v>0</v>
      </c>
    </row>
    <row r="223" spans="1:62" x14ac:dyDescent="0.2">
      <c r="A223" s="16"/>
      <c r="B223" s="18" t="s">
        <v>54</v>
      </c>
      <c r="C223" s="37">
        <v>0</v>
      </c>
      <c r="D223" s="37">
        <v>0</v>
      </c>
      <c r="E223" s="37">
        <v>0</v>
      </c>
      <c r="F223" s="37">
        <v>0</v>
      </c>
      <c r="G223" s="37">
        <v>0</v>
      </c>
      <c r="H223" s="37">
        <v>0</v>
      </c>
      <c r="I223" s="37">
        <v>0</v>
      </c>
      <c r="J223" s="37">
        <v>0</v>
      </c>
      <c r="K223" s="37">
        <v>0</v>
      </c>
      <c r="L223" s="37">
        <v>0</v>
      </c>
      <c r="M223" s="37">
        <v>0</v>
      </c>
      <c r="N223" s="37">
        <v>0</v>
      </c>
      <c r="O223" s="37">
        <v>0</v>
      </c>
      <c r="P223" s="37">
        <v>0</v>
      </c>
      <c r="Q223" s="37">
        <v>0</v>
      </c>
      <c r="R223" s="37">
        <v>0</v>
      </c>
      <c r="S223" s="37">
        <v>0</v>
      </c>
      <c r="T223" s="37">
        <v>0</v>
      </c>
      <c r="U223" s="37">
        <v>0</v>
      </c>
      <c r="V223" s="37">
        <v>0</v>
      </c>
      <c r="W223" s="37">
        <v>0</v>
      </c>
      <c r="X223" s="37">
        <v>0</v>
      </c>
      <c r="Y223" s="37">
        <v>0</v>
      </c>
      <c r="Z223" s="37">
        <v>0</v>
      </c>
      <c r="AA223" s="37">
        <v>0</v>
      </c>
      <c r="AB223" s="37">
        <v>0</v>
      </c>
      <c r="AC223" s="37">
        <v>0</v>
      </c>
      <c r="AD223" s="37">
        <v>0</v>
      </c>
      <c r="AE223" s="37">
        <v>0</v>
      </c>
      <c r="AF223" s="37">
        <v>0</v>
      </c>
      <c r="AG223" s="37">
        <v>0</v>
      </c>
      <c r="AH223" s="37">
        <v>0</v>
      </c>
      <c r="AI223" s="37">
        <v>0</v>
      </c>
      <c r="AJ223" s="37">
        <v>0</v>
      </c>
      <c r="AK223" s="37">
        <v>0</v>
      </c>
      <c r="AL223" s="37">
        <v>0</v>
      </c>
      <c r="AM223" s="37">
        <v>0</v>
      </c>
      <c r="AN223" s="37">
        <v>0</v>
      </c>
      <c r="AO223" s="37">
        <v>0</v>
      </c>
      <c r="AP223" s="37">
        <v>0</v>
      </c>
      <c r="AQ223" s="37">
        <v>0</v>
      </c>
      <c r="AR223" s="37">
        <v>0</v>
      </c>
      <c r="AS223" s="37">
        <v>0</v>
      </c>
      <c r="AT223" s="37">
        <v>0</v>
      </c>
      <c r="AU223" s="37">
        <v>0</v>
      </c>
      <c r="AV223" s="37">
        <v>0</v>
      </c>
      <c r="AW223" s="37">
        <v>0</v>
      </c>
      <c r="AX223" s="37">
        <v>0</v>
      </c>
      <c r="AY223" s="37">
        <v>0</v>
      </c>
      <c r="AZ223" s="37">
        <v>0</v>
      </c>
      <c r="BA223" s="37">
        <v>0</v>
      </c>
      <c r="BB223" s="37">
        <v>0</v>
      </c>
      <c r="BC223" s="37">
        <v>0</v>
      </c>
      <c r="BD223" s="37">
        <v>0</v>
      </c>
      <c r="BE223" s="37">
        <v>0</v>
      </c>
      <c r="BF223" s="37">
        <v>0</v>
      </c>
      <c r="BG223" s="37">
        <v>0</v>
      </c>
      <c r="BH223" s="37">
        <v>0</v>
      </c>
      <c r="BI223" s="37">
        <v>0</v>
      </c>
      <c r="BJ223" s="37">
        <v>0</v>
      </c>
    </row>
    <row r="224" spans="1:62" x14ac:dyDescent="0.2">
      <c r="A224" s="16"/>
      <c r="B224" s="18" t="s">
        <v>55</v>
      </c>
      <c r="C224" s="37">
        <v>0</v>
      </c>
      <c r="D224" s="37">
        <v>0</v>
      </c>
      <c r="E224" s="37">
        <v>0</v>
      </c>
      <c r="F224" s="37">
        <v>0</v>
      </c>
      <c r="G224" s="37">
        <v>0</v>
      </c>
      <c r="H224" s="37">
        <v>0</v>
      </c>
      <c r="I224" s="37">
        <v>0</v>
      </c>
      <c r="J224" s="37">
        <v>0</v>
      </c>
      <c r="K224" s="37">
        <v>0</v>
      </c>
      <c r="L224" s="37">
        <v>0</v>
      </c>
      <c r="M224" s="37">
        <v>0</v>
      </c>
      <c r="N224" s="37">
        <v>0</v>
      </c>
      <c r="O224" s="37">
        <v>0</v>
      </c>
      <c r="P224" s="37">
        <v>0</v>
      </c>
      <c r="Q224" s="37">
        <v>0</v>
      </c>
      <c r="R224" s="37">
        <v>0</v>
      </c>
      <c r="S224" s="37">
        <v>0</v>
      </c>
      <c r="T224" s="37">
        <v>0</v>
      </c>
      <c r="U224" s="37">
        <v>0</v>
      </c>
      <c r="V224" s="37">
        <v>0</v>
      </c>
      <c r="W224" s="37">
        <v>0</v>
      </c>
      <c r="X224" s="37">
        <v>0</v>
      </c>
      <c r="Y224" s="37">
        <v>0</v>
      </c>
      <c r="Z224" s="37">
        <v>0</v>
      </c>
      <c r="AA224" s="37">
        <v>0</v>
      </c>
      <c r="AB224" s="37">
        <v>0</v>
      </c>
      <c r="AC224" s="37">
        <v>0</v>
      </c>
      <c r="AD224" s="37">
        <v>0</v>
      </c>
      <c r="AE224" s="37">
        <v>0</v>
      </c>
      <c r="AF224" s="37">
        <v>0</v>
      </c>
      <c r="AG224" s="37">
        <v>0</v>
      </c>
      <c r="AH224" s="37">
        <v>0</v>
      </c>
      <c r="AI224" s="37">
        <v>0</v>
      </c>
      <c r="AJ224" s="37">
        <v>0</v>
      </c>
      <c r="AK224" s="37">
        <v>0</v>
      </c>
      <c r="AL224" s="37">
        <v>0</v>
      </c>
      <c r="AM224" s="37">
        <v>0</v>
      </c>
      <c r="AN224" s="37">
        <v>0</v>
      </c>
      <c r="AO224" s="37">
        <v>0</v>
      </c>
      <c r="AP224" s="37">
        <v>0</v>
      </c>
      <c r="AQ224" s="37">
        <v>0</v>
      </c>
      <c r="AR224" s="37">
        <v>0</v>
      </c>
      <c r="AS224" s="37">
        <v>0</v>
      </c>
      <c r="AT224" s="37">
        <v>0</v>
      </c>
      <c r="AU224" s="37">
        <v>0</v>
      </c>
      <c r="AV224" s="37">
        <v>0</v>
      </c>
      <c r="AW224" s="37">
        <v>0</v>
      </c>
      <c r="AX224" s="37">
        <v>0</v>
      </c>
      <c r="AY224" s="37">
        <v>0</v>
      </c>
      <c r="AZ224" s="37">
        <v>0</v>
      </c>
      <c r="BA224" s="37">
        <v>0</v>
      </c>
      <c r="BB224" s="37">
        <v>0</v>
      </c>
      <c r="BC224" s="37">
        <v>0</v>
      </c>
      <c r="BD224" s="37">
        <v>0</v>
      </c>
      <c r="BE224" s="37">
        <v>0</v>
      </c>
      <c r="BF224" s="37">
        <v>0</v>
      </c>
      <c r="BG224" s="37">
        <v>0</v>
      </c>
      <c r="BH224" s="37">
        <v>0</v>
      </c>
      <c r="BI224" s="37">
        <v>0</v>
      </c>
      <c r="BJ224" s="37">
        <v>0</v>
      </c>
    </row>
    <row r="225" spans="1:65" x14ac:dyDescent="0.2">
      <c r="A225" s="16"/>
      <c r="B225" s="18" t="s">
        <v>56</v>
      </c>
      <c r="C225" s="37">
        <v>0</v>
      </c>
      <c r="D225" s="37">
        <v>0</v>
      </c>
      <c r="E225" s="37">
        <v>0</v>
      </c>
      <c r="F225" s="37">
        <v>0</v>
      </c>
      <c r="G225" s="37">
        <v>0</v>
      </c>
      <c r="H225" s="37">
        <v>0</v>
      </c>
      <c r="I225" s="37">
        <v>0</v>
      </c>
      <c r="J225" s="37">
        <v>0</v>
      </c>
      <c r="K225" s="37">
        <v>0</v>
      </c>
      <c r="L225" s="37">
        <v>0</v>
      </c>
      <c r="M225" s="37">
        <v>0</v>
      </c>
      <c r="N225" s="37">
        <v>0</v>
      </c>
      <c r="O225" s="37">
        <v>0</v>
      </c>
      <c r="P225" s="37">
        <v>0</v>
      </c>
      <c r="Q225" s="37">
        <v>0</v>
      </c>
      <c r="R225" s="37">
        <v>0</v>
      </c>
      <c r="S225" s="37">
        <v>0</v>
      </c>
      <c r="T225" s="37">
        <v>0</v>
      </c>
      <c r="U225" s="37">
        <v>0</v>
      </c>
      <c r="V225" s="37">
        <v>0</v>
      </c>
      <c r="W225" s="37">
        <v>0</v>
      </c>
      <c r="X225" s="37">
        <v>0</v>
      </c>
      <c r="Y225" s="37">
        <v>0</v>
      </c>
      <c r="Z225" s="37">
        <v>0</v>
      </c>
      <c r="AA225" s="37">
        <v>0</v>
      </c>
      <c r="AB225" s="37">
        <v>0</v>
      </c>
      <c r="AC225" s="37">
        <v>0</v>
      </c>
      <c r="AD225" s="37">
        <v>0</v>
      </c>
      <c r="AE225" s="37">
        <v>0</v>
      </c>
      <c r="AF225" s="37">
        <v>0</v>
      </c>
      <c r="AG225" s="37">
        <v>0</v>
      </c>
      <c r="AH225" s="37">
        <v>0</v>
      </c>
      <c r="AI225" s="37">
        <v>0</v>
      </c>
      <c r="AJ225" s="37">
        <v>0</v>
      </c>
      <c r="AK225" s="37">
        <v>0</v>
      </c>
      <c r="AL225" s="37">
        <v>0</v>
      </c>
      <c r="AM225" s="37">
        <v>0</v>
      </c>
      <c r="AN225" s="37">
        <v>0</v>
      </c>
      <c r="AO225" s="37">
        <v>0</v>
      </c>
      <c r="AP225" s="37">
        <v>0</v>
      </c>
      <c r="AQ225" s="37">
        <v>0</v>
      </c>
      <c r="AR225" s="37">
        <v>0</v>
      </c>
      <c r="AS225" s="37">
        <v>0</v>
      </c>
      <c r="AT225" s="37">
        <v>0</v>
      </c>
      <c r="AU225" s="37">
        <v>0</v>
      </c>
      <c r="AV225" s="37">
        <v>0</v>
      </c>
      <c r="AW225" s="37">
        <v>0</v>
      </c>
      <c r="AX225" s="37">
        <v>0</v>
      </c>
      <c r="AY225" s="37">
        <v>0</v>
      </c>
      <c r="AZ225" s="37">
        <v>0</v>
      </c>
      <c r="BA225" s="37">
        <v>0</v>
      </c>
      <c r="BB225" s="37">
        <v>0</v>
      </c>
      <c r="BC225" s="37">
        <v>0</v>
      </c>
      <c r="BD225" s="37">
        <v>0</v>
      </c>
      <c r="BE225" s="37">
        <v>0</v>
      </c>
      <c r="BF225" s="37">
        <v>0</v>
      </c>
      <c r="BG225" s="37">
        <v>0</v>
      </c>
      <c r="BH225" s="37">
        <v>0</v>
      </c>
      <c r="BI225" s="37">
        <v>0</v>
      </c>
      <c r="BJ225" s="37">
        <v>0</v>
      </c>
    </row>
    <row r="226" spans="1:65" x14ac:dyDescent="0.2">
      <c r="A226" s="16"/>
      <c r="B226" s="18" t="s">
        <v>57</v>
      </c>
      <c r="C226" s="37">
        <v>0</v>
      </c>
      <c r="D226" s="37">
        <v>0</v>
      </c>
      <c r="E226" s="37">
        <v>0</v>
      </c>
      <c r="F226" s="37">
        <v>0</v>
      </c>
      <c r="G226" s="37">
        <v>0</v>
      </c>
      <c r="H226" s="37">
        <v>0</v>
      </c>
      <c r="I226" s="37">
        <v>0</v>
      </c>
      <c r="J226" s="37">
        <v>0</v>
      </c>
      <c r="K226" s="37">
        <v>0</v>
      </c>
      <c r="L226" s="37">
        <v>0</v>
      </c>
      <c r="M226" s="37">
        <v>0</v>
      </c>
      <c r="N226" s="37">
        <v>0</v>
      </c>
      <c r="O226" s="37">
        <v>0</v>
      </c>
      <c r="P226" s="37">
        <v>0</v>
      </c>
      <c r="Q226" s="37">
        <v>0</v>
      </c>
      <c r="R226" s="37">
        <v>0</v>
      </c>
      <c r="S226" s="37">
        <v>0</v>
      </c>
      <c r="T226" s="37">
        <v>0</v>
      </c>
      <c r="U226" s="37">
        <v>0</v>
      </c>
      <c r="V226" s="37">
        <v>0</v>
      </c>
      <c r="W226" s="37">
        <v>0</v>
      </c>
      <c r="X226" s="37">
        <v>0</v>
      </c>
      <c r="Y226" s="37">
        <v>0</v>
      </c>
      <c r="Z226" s="37">
        <v>0</v>
      </c>
      <c r="AA226" s="37">
        <v>0</v>
      </c>
      <c r="AB226" s="37">
        <v>0</v>
      </c>
      <c r="AC226" s="37">
        <v>0</v>
      </c>
      <c r="AD226" s="37">
        <v>0</v>
      </c>
      <c r="AE226" s="37">
        <v>0</v>
      </c>
      <c r="AF226" s="37">
        <v>0</v>
      </c>
      <c r="AG226" s="37">
        <v>0</v>
      </c>
      <c r="AH226" s="37">
        <v>0</v>
      </c>
      <c r="AI226" s="37">
        <v>0</v>
      </c>
      <c r="AJ226" s="37">
        <v>0</v>
      </c>
      <c r="AK226" s="37">
        <v>0</v>
      </c>
      <c r="AL226" s="37">
        <v>0</v>
      </c>
      <c r="AM226" s="37">
        <v>0</v>
      </c>
      <c r="AN226" s="37">
        <v>0</v>
      </c>
      <c r="AO226" s="37">
        <v>0</v>
      </c>
      <c r="AP226" s="37">
        <v>0</v>
      </c>
      <c r="AQ226" s="37">
        <v>0</v>
      </c>
      <c r="AR226" s="37">
        <v>0</v>
      </c>
      <c r="AS226" s="37">
        <v>0</v>
      </c>
      <c r="AT226" s="37">
        <v>0</v>
      </c>
      <c r="AU226" s="37">
        <v>0</v>
      </c>
      <c r="AV226" s="37">
        <v>0</v>
      </c>
      <c r="AW226" s="37">
        <v>0</v>
      </c>
      <c r="AX226" s="37">
        <v>0</v>
      </c>
      <c r="AY226" s="37">
        <v>0</v>
      </c>
      <c r="AZ226" s="37">
        <v>0</v>
      </c>
      <c r="BA226" s="37">
        <v>0</v>
      </c>
      <c r="BB226" s="37">
        <v>0</v>
      </c>
      <c r="BC226" s="37">
        <v>0</v>
      </c>
      <c r="BD226" s="37">
        <v>0</v>
      </c>
      <c r="BE226" s="37">
        <v>0</v>
      </c>
      <c r="BF226" s="37">
        <v>0</v>
      </c>
      <c r="BG226" s="37">
        <v>0</v>
      </c>
      <c r="BH226" s="37">
        <v>0</v>
      </c>
      <c r="BI226" s="37">
        <v>0</v>
      </c>
      <c r="BJ226" s="37">
        <v>0</v>
      </c>
    </row>
    <row r="227" spans="1:65" x14ac:dyDescent="0.2">
      <c r="A227" s="16"/>
      <c r="B227" s="18" t="s">
        <v>58</v>
      </c>
      <c r="C227" s="37">
        <v>0</v>
      </c>
      <c r="D227" s="37">
        <v>0</v>
      </c>
      <c r="E227" s="37">
        <v>0</v>
      </c>
      <c r="F227" s="37">
        <v>0</v>
      </c>
      <c r="G227" s="37">
        <v>0</v>
      </c>
      <c r="H227" s="37">
        <v>0</v>
      </c>
      <c r="I227" s="37">
        <v>0</v>
      </c>
      <c r="J227" s="37">
        <v>0</v>
      </c>
      <c r="K227" s="37">
        <v>0</v>
      </c>
      <c r="L227" s="37">
        <v>0</v>
      </c>
      <c r="M227" s="37">
        <v>0</v>
      </c>
      <c r="N227" s="37">
        <v>0</v>
      </c>
      <c r="O227" s="37">
        <v>0</v>
      </c>
      <c r="P227" s="37">
        <v>0</v>
      </c>
      <c r="Q227" s="37">
        <v>0</v>
      </c>
      <c r="R227" s="37">
        <v>0</v>
      </c>
      <c r="S227" s="37">
        <v>0</v>
      </c>
      <c r="T227" s="37">
        <v>0</v>
      </c>
      <c r="U227" s="37">
        <v>0</v>
      </c>
      <c r="V227" s="37">
        <v>0</v>
      </c>
      <c r="W227" s="37">
        <v>0</v>
      </c>
      <c r="X227" s="37">
        <v>0</v>
      </c>
      <c r="Y227" s="37">
        <v>0</v>
      </c>
      <c r="Z227" s="37">
        <v>0</v>
      </c>
      <c r="AA227" s="37">
        <v>0</v>
      </c>
      <c r="AB227" s="37">
        <v>0</v>
      </c>
      <c r="AC227" s="37">
        <v>0</v>
      </c>
      <c r="AD227" s="37">
        <v>0</v>
      </c>
      <c r="AE227" s="37">
        <v>0</v>
      </c>
      <c r="AF227" s="37">
        <v>0</v>
      </c>
      <c r="AG227" s="37">
        <v>0</v>
      </c>
      <c r="AH227" s="37">
        <v>0</v>
      </c>
      <c r="AI227" s="37">
        <v>0</v>
      </c>
      <c r="AJ227" s="37">
        <v>0</v>
      </c>
      <c r="AK227" s="37">
        <v>0</v>
      </c>
      <c r="AL227" s="37">
        <v>0</v>
      </c>
      <c r="AM227" s="37">
        <v>0</v>
      </c>
      <c r="AN227" s="37">
        <v>0</v>
      </c>
      <c r="AO227" s="37">
        <v>0</v>
      </c>
      <c r="AP227" s="37">
        <v>0</v>
      </c>
      <c r="AQ227" s="37">
        <v>0</v>
      </c>
      <c r="AR227" s="37">
        <v>0</v>
      </c>
      <c r="AS227" s="37">
        <v>0</v>
      </c>
      <c r="AT227" s="37">
        <v>0</v>
      </c>
      <c r="AU227" s="37">
        <v>0</v>
      </c>
      <c r="AV227" s="37">
        <v>0</v>
      </c>
      <c r="AW227" s="37">
        <v>0</v>
      </c>
      <c r="AX227" s="37">
        <v>0</v>
      </c>
      <c r="AY227" s="37">
        <v>0</v>
      </c>
      <c r="AZ227" s="37">
        <v>0</v>
      </c>
      <c r="BA227" s="37">
        <v>0</v>
      </c>
      <c r="BB227" s="37">
        <v>0</v>
      </c>
      <c r="BC227" s="37">
        <v>0</v>
      </c>
      <c r="BD227" s="37">
        <v>0</v>
      </c>
      <c r="BE227" s="37">
        <v>0</v>
      </c>
      <c r="BF227" s="37">
        <v>0</v>
      </c>
      <c r="BG227" s="37">
        <v>0</v>
      </c>
      <c r="BH227" s="37">
        <v>0</v>
      </c>
      <c r="BI227" s="37">
        <v>0</v>
      </c>
      <c r="BJ227" s="37">
        <v>0</v>
      </c>
    </row>
    <row r="228" spans="1:65" x14ac:dyDescent="0.2">
      <c r="A228" s="16"/>
      <c r="B228" s="18" t="s">
        <v>59</v>
      </c>
      <c r="C228" s="37">
        <v>0</v>
      </c>
      <c r="D228" s="37">
        <v>0</v>
      </c>
      <c r="E228" s="37">
        <v>0</v>
      </c>
      <c r="F228" s="37">
        <v>0</v>
      </c>
      <c r="G228" s="37">
        <v>0</v>
      </c>
      <c r="H228" s="37">
        <v>0</v>
      </c>
      <c r="I228" s="37">
        <v>0</v>
      </c>
      <c r="J228" s="37">
        <v>0</v>
      </c>
      <c r="K228" s="37">
        <v>0</v>
      </c>
      <c r="L228" s="37">
        <v>0</v>
      </c>
      <c r="M228" s="37">
        <v>0</v>
      </c>
      <c r="N228" s="37">
        <v>0</v>
      </c>
      <c r="O228" s="37">
        <v>0</v>
      </c>
      <c r="P228" s="37">
        <v>0</v>
      </c>
      <c r="Q228" s="37">
        <v>0</v>
      </c>
      <c r="R228" s="37">
        <v>0</v>
      </c>
      <c r="S228" s="37">
        <v>0</v>
      </c>
      <c r="T228" s="37">
        <v>0</v>
      </c>
      <c r="U228" s="37">
        <v>0</v>
      </c>
      <c r="V228" s="37">
        <v>0</v>
      </c>
      <c r="W228" s="37">
        <v>0</v>
      </c>
      <c r="X228" s="37">
        <v>0</v>
      </c>
      <c r="Y228" s="37">
        <v>0</v>
      </c>
      <c r="Z228" s="37">
        <v>0</v>
      </c>
      <c r="AA228" s="37">
        <v>0</v>
      </c>
      <c r="AB228" s="37">
        <v>0</v>
      </c>
      <c r="AC228" s="37">
        <v>0</v>
      </c>
      <c r="AD228" s="37">
        <v>0</v>
      </c>
      <c r="AE228" s="37">
        <v>0</v>
      </c>
      <c r="AF228" s="37">
        <v>0</v>
      </c>
      <c r="AG228" s="37">
        <v>0</v>
      </c>
      <c r="AH228" s="37">
        <v>0</v>
      </c>
      <c r="AI228" s="37">
        <v>0</v>
      </c>
      <c r="AJ228" s="37">
        <v>0</v>
      </c>
      <c r="AK228" s="37">
        <v>0</v>
      </c>
      <c r="AL228" s="37">
        <v>0</v>
      </c>
      <c r="AM228" s="37">
        <v>0</v>
      </c>
      <c r="AN228" s="37">
        <v>0</v>
      </c>
      <c r="AO228" s="37">
        <v>0</v>
      </c>
      <c r="AP228" s="37">
        <v>0</v>
      </c>
      <c r="AQ228" s="37">
        <v>0</v>
      </c>
      <c r="AR228" s="37">
        <v>0</v>
      </c>
      <c r="AS228" s="37">
        <v>0</v>
      </c>
      <c r="AT228" s="37">
        <v>0</v>
      </c>
      <c r="AU228" s="37">
        <v>0</v>
      </c>
      <c r="AV228" s="37">
        <v>0</v>
      </c>
      <c r="AW228" s="37">
        <v>0</v>
      </c>
      <c r="AX228" s="37">
        <v>0</v>
      </c>
      <c r="AY228" s="37">
        <v>0</v>
      </c>
      <c r="AZ228" s="37">
        <v>0</v>
      </c>
      <c r="BA228" s="37">
        <v>0</v>
      </c>
      <c r="BB228" s="37">
        <v>0</v>
      </c>
      <c r="BC228" s="37">
        <v>0</v>
      </c>
      <c r="BD228" s="37">
        <v>0</v>
      </c>
      <c r="BE228" s="37">
        <v>0</v>
      </c>
      <c r="BF228" s="37">
        <v>0</v>
      </c>
      <c r="BG228" s="37">
        <v>0</v>
      </c>
      <c r="BH228" s="37">
        <v>0</v>
      </c>
      <c r="BI228" s="37">
        <v>0</v>
      </c>
      <c r="BJ228" s="37">
        <v>0</v>
      </c>
    </row>
    <row r="229" spans="1:65" x14ac:dyDescent="0.2">
      <c r="A229" s="16"/>
      <c r="B229" s="18" t="s">
        <v>60</v>
      </c>
      <c r="C229" s="37">
        <v>0</v>
      </c>
      <c r="D229" s="37">
        <v>0</v>
      </c>
      <c r="E229" s="37">
        <v>0</v>
      </c>
      <c r="F229" s="37">
        <v>0</v>
      </c>
      <c r="G229" s="37">
        <v>0</v>
      </c>
      <c r="H229" s="37">
        <v>0</v>
      </c>
      <c r="I229" s="37">
        <v>0</v>
      </c>
      <c r="J229" s="37">
        <v>0</v>
      </c>
      <c r="K229" s="37">
        <v>0</v>
      </c>
      <c r="L229" s="37">
        <v>0</v>
      </c>
      <c r="M229" s="37">
        <v>0</v>
      </c>
      <c r="N229" s="37">
        <v>0</v>
      </c>
      <c r="O229" s="37">
        <v>0</v>
      </c>
      <c r="P229" s="37">
        <v>0</v>
      </c>
      <c r="Q229" s="37">
        <v>0</v>
      </c>
      <c r="R229" s="37">
        <v>0</v>
      </c>
      <c r="S229" s="37">
        <v>0</v>
      </c>
      <c r="T229" s="37">
        <v>0</v>
      </c>
      <c r="U229" s="37">
        <v>0</v>
      </c>
      <c r="V229" s="37">
        <v>0</v>
      </c>
      <c r="W229" s="37">
        <v>0</v>
      </c>
      <c r="X229" s="37">
        <v>0</v>
      </c>
      <c r="Y229" s="37">
        <v>0</v>
      </c>
      <c r="Z229" s="37">
        <v>0</v>
      </c>
      <c r="AA229" s="37">
        <v>0</v>
      </c>
      <c r="AB229" s="37">
        <v>0</v>
      </c>
      <c r="AC229" s="37">
        <v>0</v>
      </c>
      <c r="AD229" s="37">
        <v>0</v>
      </c>
      <c r="AE229" s="37">
        <v>0</v>
      </c>
      <c r="AF229" s="37">
        <v>0</v>
      </c>
      <c r="AG229" s="37">
        <v>0</v>
      </c>
      <c r="AH229" s="37">
        <v>0</v>
      </c>
      <c r="AI229" s="37">
        <v>0</v>
      </c>
      <c r="AJ229" s="37">
        <v>0</v>
      </c>
      <c r="AK229" s="37">
        <v>0</v>
      </c>
      <c r="AL229" s="37">
        <v>0</v>
      </c>
      <c r="AM229" s="37">
        <v>0</v>
      </c>
      <c r="AN229" s="37">
        <v>0</v>
      </c>
      <c r="AO229" s="37">
        <v>0</v>
      </c>
      <c r="AP229" s="37">
        <v>0</v>
      </c>
      <c r="AQ229" s="37">
        <v>0</v>
      </c>
      <c r="AR229" s="37">
        <v>0</v>
      </c>
      <c r="AS229" s="37">
        <v>0</v>
      </c>
      <c r="AT229" s="37">
        <v>0</v>
      </c>
      <c r="AU229" s="37">
        <v>0</v>
      </c>
      <c r="AV229" s="37">
        <v>0</v>
      </c>
      <c r="AW229" s="37">
        <v>0</v>
      </c>
      <c r="AX229" s="37">
        <v>0</v>
      </c>
      <c r="AY229" s="37">
        <v>0</v>
      </c>
      <c r="AZ229" s="37">
        <v>0</v>
      </c>
      <c r="BA229" s="37">
        <v>0</v>
      </c>
      <c r="BB229" s="37">
        <v>0</v>
      </c>
      <c r="BC229" s="37">
        <v>0</v>
      </c>
      <c r="BD229" s="37">
        <v>0</v>
      </c>
      <c r="BE229" s="37">
        <v>0</v>
      </c>
      <c r="BF229" s="37">
        <v>0</v>
      </c>
      <c r="BG229" s="37">
        <v>0</v>
      </c>
      <c r="BH229" s="37">
        <v>0</v>
      </c>
      <c r="BI229" s="37">
        <v>0</v>
      </c>
      <c r="BJ229" s="37">
        <v>0</v>
      </c>
    </row>
    <row r="230" spans="1:65" x14ac:dyDescent="0.2">
      <c r="A230" s="16"/>
      <c r="B230" s="18" t="s">
        <v>61</v>
      </c>
      <c r="C230" s="37">
        <v>0</v>
      </c>
      <c r="D230" s="37">
        <v>0</v>
      </c>
      <c r="E230" s="37">
        <v>0</v>
      </c>
      <c r="F230" s="37">
        <v>0</v>
      </c>
      <c r="G230" s="37">
        <v>0</v>
      </c>
      <c r="H230" s="37">
        <v>0</v>
      </c>
      <c r="I230" s="37">
        <v>0</v>
      </c>
      <c r="J230" s="37">
        <v>0</v>
      </c>
      <c r="K230" s="37">
        <v>0</v>
      </c>
      <c r="L230" s="37">
        <v>0</v>
      </c>
      <c r="M230" s="37">
        <v>0</v>
      </c>
      <c r="N230" s="37">
        <v>0</v>
      </c>
      <c r="O230" s="37">
        <v>0</v>
      </c>
      <c r="P230" s="37">
        <v>0</v>
      </c>
      <c r="Q230" s="37">
        <v>0</v>
      </c>
      <c r="R230" s="37">
        <v>0</v>
      </c>
      <c r="S230" s="37">
        <v>0</v>
      </c>
      <c r="T230" s="37">
        <v>0</v>
      </c>
      <c r="U230" s="37">
        <v>0</v>
      </c>
      <c r="V230" s="37">
        <v>0</v>
      </c>
      <c r="W230" s="37">
        <v>0</v>
      </c>
      <c r="X230" s="37">
        <v>0</v>
      </c>
      <c r="Y230" s="37">
        <v>0</v>
      </c>
      <c r="Z230" s="37">
        <v>0</v>
      </c>
      <c r="AA230" s="37">
        <v>0</v>
      </c>
      <c r="AB230" s="37">
        <v>0</v>
      </c>
      <c r="AC230" s="37">
        <v>0</v>
      </c>
      <c r="AD230" s="37">
        <v>0</v>
      </c>
      <c r="AE230" s="37">
        <v>0</v>
      </c>
      <c r="AF230" s="37">
        <v>0</v>
      </c>
      <c r="AG230" s="37">
        <v>0</v>
      </c>
      <c r="AH230" s="37">
        <v>0</v>
      </c>
      <c r="AI230" s="37">
        <v>0</v>
      </c>
      <c r="AJ230" s="37">
        <v>0</v>
      </c>
      <c r="AK230" s="37">
        <v>0</v>
      </c>
      <c r="AL230" s="37">
        <v>0</v>
      </c>
      <c r="AM230" s="37">
        <v>0</v>
      </c>
      <c r="AN230" s="37">
        <v>0</v>
      </c>
      <c r="AO230" s="37">
        <v>0</v>
      </c>
      <c r="AP230" s="37">
        <v>0</v>
      </c>
      <c r="AQ230" s="37">
        <v>0</v>
      </c>
      <c r="AR230" s="37">
        <v>0</v>
      </c>
      <c r="AS230" s="37">
        <v>0</v>
      </c>
      <c r="AT230" s="37">
        <v>0</v>
      </c>
      <c r="AU230" s="37">
        <v>0</v>
      </c>
      <c r="AV230" s="37">
        <v>0</v>
      </c>
      <c r="AW230" s="37">
        <v>0</v>
      </c>
      <c r="AX230" s="37">
        <v>0</v>
      </c>
      <c r="AY230" s="37">
        <v>0</v>
      </c>
      <c r="AZ230" s="37">
        <v>0</v>
      </c>
      <c r="BA230" s="37">
        <v>0</v>
      </c>
      <c r="BB230" s="37">
        <v>0</v>
      </c>
      <c r="BC230" s="37">
        <v>0</v>
      </c>
      <c r="BD230" s="37">
        <v>0</v>
      </c>
      <c r="BE230" s="37">
        <v>0</v>
      </c>
      <c r="BF230" s="37">
        <v>0</v>
      </c>
      <c r="BG230" s="37">
        <v>0</v>
      </c>
      <c r="BH230" s="37">
        <v>0</v>
      </c>
      <c r="BI230" s="37">
        <v>0</v>
      </c>
      <c r="BJ230" s="37">
        <v>0</v>
      </c>
    </row>
    <row r="232" spans="1:65" s="8" customFormat="1" ht="15" x14ac:dyDescent="0.2">
      <c r="A232" s="22" t="s">
        <v>40</v>
      </c>
      <c r="B232" s="17"/>
    </row>
    <row r="233" spans="1:65" s="8" customFormat="1" x14ac:dyDescent="0.2">
      <c r="B233" s="17"/>
    </row>
    <row r="234" spans="1:65" s="8" customFormat="1" x14ac:dyDescent="0.2">
      <c r="A234" s="8" t="s">
        <v>17</v>
      </c>
      <c r="B234" s="17"/>
      <c r="C234" s="31">
        <f>First_quarter</f>
        <v>43739</v>
      </c>
      <c r="D234" s="31">
        <f t="shared" ref="D234" si="480">DATE(YEAR(C235),MONTH(C235)+1,1)</f>
        <v>43831</v>
      </c>
      <c r="E234" s="31">
        <f t="shared" ref="E234" si="481">DATE(YEAR(D235),MONTH(D235)+1,1)</f>
        <v>43922</v>
      </c>
      <c r="F234" s="31">
        <f t="shared" ref="F234" si="482">DATE(YEAR(E235),MONTH(E235)+1,1)</f>
        <v>44013</v>
      </c>
      <c r="G234" s="31">
        <f t="shared" ref="G234" si="483">DATE(YEAR(F235),MONTH(F235)+1,1)</f>
        <v>44105</v>
      </c>
      <c r="H234" s="31">
        <f t="shared" ref="H234" si="484">DATE(YEAR(G235),MONTH(G235)+1,1)</f>
        <v>44197</v>
      </c>
      <c r="I234" s="31">
        <f t="shared" ref="I234" si="485">DATE(YEAR(H235),MONTH(H235)+1,1)</f>
        <v>44287</v>
      </c>
      <c r="J234" s="31">
        <f t="shared" ref="J234" si="486">DATE(YEAR(I235),MONTH(I235)+1,1)</f>
        <v>44378</v>
      </c>
      <c r="K234" s="31">
        <f t="shared" ref="K234" si="487">DATE(YEAR(J235),MONTH(J235)+1,1)</f>
        <v>44470</v>
      </c>
      <c r="L234" s="31">
        <f t="shared" ref="L234" si="488">DATE(YEAR(K235),MONTH(K235)+1,1)</f>
        <v>44562</v>
      </c>
      <c r="M234" s="31">
        <f t="shared" ref="M234" si="489">DATE(YEAR(L235),MONTH(L235)+1,1)</f>
        <v>44652</v>
      </c>
      <c r="N234" s="31">
        <f t="shared" ref="N234" si="490">DATE(YEAR(M235),MONTH(M235)+1,1)</f>
        <v>44743</v>
      </c>
      <c r="O234" s="31">
        <f t="shared" ref="O234" si="491">DATE(YEAR(N235),MONTH(N235)+1,1)</f>
        <v>44835</v>
      </c>
      <c r="P234" s="31">
        <f t="shared" ref="P234" si="492">DATE(YEAR(O235),MONTH(O235)+1,1)</f>
        <v>44927</v>
      </c>
      <c r="Q234" s="31">
        <f t="shared" ref="Q234" si="493">DATE(YEAR(P235),MONTH(P235)+1,1)</f>
        <v>45017</v>
      </c>
      <c r="R234" s="31">
        <f t="shared" ref="R234" si="494">DATE(YEAR(Q235),MONTH(Q235)+1,1)</f>
        <v>45108</v>
      </c>
      <c r="S234" s="31">
        <f t="shared" ref="S234" si="495">DATE(YEAR(R235),MONTH(R235)+1,1)</f>
        <v>45200</v>
      </c>
      <c r="T234" s="31">
        <f t="shared" ref="T234" si="496">DATE(YEAR(S235),MONTH(S235)+1,1)</f>
        <v>45292</v>
      </c>
      <c r="U234" s="31">
        <f t="shared" ref="U234" si="497">DATE(YEAR(T235),MONTH(T235)+1,1)</f>
        <v>45383</v>
      </c>
      <c r="V234" s="31">
        <f t="shared" ref="V234" si="498">DATE(YEAR(U235),MONTH(U235)+1,1)</f>
        <v>45474</v>
      </c>
      <c r="W234" s="31">
        <f t="shared" ref="W234" si="499">DATE(YEAR(V235),MONTH(V235)+1,1)</f>
        <v>45566</v>
      </c>
      <c r="X234" s="31">
        <f t="shared" ref="X234" si="500">DATE(YEAR(W235),MONTH(W235)+1,1)</f>
        <v>45658</v>
      </c>
      <c r="Y234" s="31">
        <f t="shared" ref="Y234" si="501">DATE(YEAR(X235),MONTH(X235)+1,1)</f>
        <v>45748</v>
      </c>
      <c r="Z234" s="31">
        <f t="shared" ref="Z234" si="502">DATE(YEAR(Y235),MONTH(Y235)+1,1)</f>
        <v>45839</v>
      </c>
      <c r="AA234" s="31">
        <f t="shared" ref="AA234" si="503">DATE(YEAR(Z235),MONTH(Z235)+1,1)</f>
        <v>45931</v>
      </c>
      <c r="AB234" s="31">
        <f t="shared" ref="AB234" si="504">DATE(YEAR(AA235),MONTH(AA235)+1,1)</f>
        <v>46023</v>
      </c>
      <c r="AC234" s="31">
        <f t="shared" ref="AC234" si="505">DATE(YEAR(AB235),MONTH(AB235)+1,1)</f>
        <v>46113</v>
      </c>
      <c r="AD234" s="31">
        <f t="shared" ref="AD234" si="506">DATE(YEAR(AC235),MONTH(AC235)+1,1)</f>
        <v>46204</v>
      </c>
      <c r="AE234" s="31">
        <f t="shared" ref="AE234" si="507">DATE(YEAR(AD235),MONTH(AD235)+1,1)</f>
        <v>46296</v>
      </c>
      <c r="AF234" s="31">
        <f t="shared" ref="AF234" si="508">DATE(YEAR(AE235),MONTH(AE235)+1,1)</f>
        <v>46388</v>
      </c>
      <c r="AG234" s="31">
        <f t="shared" ref="AG234" si="509">DATE(YEAR(AF235),MONTH(AF235)+1,1)</f>
        <v>46478</v>
      </c>
      <c r="AH234" s="31">
        <f t="shared" ref="AH234" si="510">DATE(YEAR(AG235),MONTH(AG235)+1,1)</f>
        <v>46569</v>
      </c>
      <c r="AI234" s="31">
        <f t="shared" ref="AI234" si="511">DATE(YEAR(AH235),MONTH(AH235)+1,1)</f>
        <v>46661</v>
      </c>
      <c r="AJ234" s="31">
        <f t="shared" ref="AJ234" si="512">DATE(YEAR(AI235),MONTH(AI235)+1,1)</f>
        <v>46753</v>
      </c>
      <c r="AK234" s="31">
        <f t="shared" ref="AK234" si="513">DATE(YEAR(AJ235),MONTH(AJ235)+1,1)</f>
        <v>46844</v>
      </c>
      <c r="AL234" s="31">
        <f t="shared" ref="AL234" si="514">DATE(YEAR(AK235),MONTH(AK235)+1,1)</f>
        <v>46935</v>
      </c>
      <c r="AM234" s="31">
        <f t="shared" ref="AM234" si="515">DATE(YEAR(AL235),MONTH(AL235)+1,1)</f>
        <v>47027</v>
      </c>
      <c r="AN234" s="31">
        <f t="shared" ref="AN234" si="516">DATE(YEAR(AM235),MONTH(AM235)+1,1)</f>
        <v>47119</v>
      </c>
      <c r="AO234" s="31">
        <f t="shared" ref="AO234" si="517">DATE(YEAR(AN235),MONTH(AN235)+1,1)</f>
        <v>47209</v>
      </c>
      <c r="AP234" s="31">
        <f t="shared" ref="AP234" si="518">DATE(YEAR(AO235),MONTH(AO235)+1,1)</f>
        <v>47300</v>
      </c>
      <c r="AQ234" s="31">
        <f t="shared" ref="AQ234" si="519">DATE(YEAR(AP235),MONTH(AP235)+1,1)</f>
        <v>47392</v>
      </c>
      <c r="AR234" s="31">
        <f t="shared" ref="AR234" si="520">DATE(YEAR(AQ235),MONTH(AQ235)+1,1)</f>
        <v>47484</v>
      </c>
      <c r="AS234" s="31">
        <f t="shared" ref="AS234" si="521">DATE(YEAR(AR235),MONTH(AR235)+1,1)</f>
        <v>47574</v>
      </c>
      <c r="AT234" s="31">
        <f t="shared" ref="AT234" si="522">DATE(YEAR(AS235),MONTH(AS235)+1,1)</f>
        <v>47665</v>
      </c>
      <c r="AU234" s="31">
        <f t="shared" ref="AU234" si="523">DATE(YEAR(AT235),MONTH(AT235)+1,1)</f>
        <v>47757</v>
      </c>
      <c r="AV234" s="31">
        <f t="shared" ref="AV234" si="524">DATE(YEAR(AU235),MONTH(AU235)+1,1)</f>
        <v>47849</v>
      </c>
      <c r="AW234" s="31">
        <f t="shared" ref="AW234" si="525">DATE(YEAR(AV235),MONTH(AV235)+1,1)</f>
        <v>47939</v>
      </c>
      <c r="AX234" s="31">
        <f t="shared" ref="AX234" si="526">DATE(YEAR(AW235),MONTH(AW235)+1,1)</f>
        <v>48030</v>
      </c>
      <c r="AY234" s="31">
        <f t="shared" ref="AY234" si="527">DATE(YEAR(AX235),MONTH(AX235)+1,1)</f>
        <v>48122</v>
      </c>
      <c r="AZ234" s="31">
        <f t="shared" ref="AZ234" si="528">DATE(YEAR(AY235),MONTH(AY235)+1,1)</f>
        <v>48214</v>
      </c>
      <c r="BA234" s="31">
        <f t="shared" ref="BA234" si="529">DATE(YEAR(AZ235),MONTH(AZ235)+1,1)</f>
        <v>48305</v>
      </c>
      <c r="BB234" s="31">
        <f t="shared" ref="BB234" si="530">DATE(YEAR(BA235),MONTH(BA235)+1,1)</f>
        <v>48396</v>
      </c>
      <c r="BC234" s="31">
        <f t="shared" ref="BC234" si="531">DATE(YEAR(BB235),MONTH(BB235)+1,1)</f>
        <v>48488</v>
      </c>
      <c r="BD234" s="31">
        <f t="shared" ref="BD234" si="532">DATE(YEAR(BC235),MONTH(BC235)+1,1)</f>
        <v>48580</v>
      </c>
      <c r="BE234" s="31">
        <f t="shared" ref="BE234" si="533">DATE(YEAR(BD235),MONTH(BD235)+1,1)</f>
        <v>48670</v>
      </c>
      <c r="BF234" s="31">
        <f t="shared" ref="BF234" si="534">DATE(YEAR(BE235),MONTH(BE235)+1,1)</f>
        <v>48761</v>
      </c>
      <c r="BG234" s="31">
        <f t="shared" ref="BG234" si="535">DATE(YEAR(BF235),MONTH(BF235)+1,1)</f>
        <v>48853</v>
      </c>
      <c r="BH234" s="31">
        <f t="shared" ref="BH234" si="536">DATE(YEAR(BG235),MONTH(BG235)+1,1)</f>
        <v>48945</v>
      </c>
      <c r="BI234" s="31">
        <f t="shared" ref="BI234" si="537">DATE(YEAR(BH235),MONTH(BH235)+1,1)</f>
        <v>49035</v>
      </c>
      <c r="BJ234" s="31">
        <f t="shared" ref="BJ234" si="538">DATE(YEAR(BI235),MONTH(BI235)+1,1)</f>
        <v>49126</v>
      </c>
      <c r="BK234" s="15"/>
      <c r="BL234" s="15"/>
      <c r="BM234" s="15"/>
    </row>
    <row r="235" spans="1:65" s="8" customFormat="1" x14ac:dyDescent="0.2">
      <c r="B235" s="17"/>
      <c r="C235" s="31">
        <f t="shared" ref="C235:BJ235" si="539">DATE(YEAR(C234),MONTH(C234)+2,1)</f>
        <v>43800</v>
      </c>
      <c r="D235" s="31">
        <f t="shared" si="539"/>
        <v>43891</v>
      </c>
      <c r="E235" s="31">
        <f t="shared" si="539"/>
        <v>43983</v>
      </c>
      <c r="F235" s="31">
        <f t="shared" si="539"/>
        <v>44075</v>
      </c>
      <c r="G235" s="31">
        <f t="shared" si="539"/>
        <v>44166</v>
      </c>
      <c r="H235" s="31">
        <f t="shared" si="539"/>
        <v>44256</v>
      </c>
      <c r="I235" s="31">
        <f t="shared" si="539"/>
        <v>44348</v>
      </c>
      <c r="J235" s="31">
        <f t="shared" si="539"/>
        <v>44440</v>
      </c>
      <c r="K235" s="31">
        <f t="shared" si="539"/>
        <v>44531</v>
      </c>
      <c r="L235" s="31">
        <f t="shared" si="539"/>
        <v>44621</v>
      </c>
      <c r="M235" s="31">
        <f t="shared" si="539"/>
        <v>44713</v>
      </c>
      <c r="N235" s="31">
        <f t="shared" si="539"/>
        <v>44805</v>
      </c>
      <c r="O235" s="31">
        <f t="shared" si="539"/>
        <v>44896</v>
      </c>
      <c r="P235" s="31">
        <f t="shared" si="539"/>
        <v>44986</v>
      </c>
      <c r="Q235" s="31">
        <f t="shared" si="539"/>
        <v>45078</v>
      </c>
      <c r="R235" s="31">
        <f t="shared" si="539"/>
        <v>45170</v>
      </c>
      <c r="S235" s="31">
        <f t="shared" si="539"/>
        <v>45261</v>
      </c>
      <c r="T235" s="31">
        <f t="shared" si="539"/>
        <v>45352</v>
      </c>
      <c r="U235" s="31">
        <f t="shared" si="539"/>
        <v>45444</v>
      </c>
      <c r="V235" s="31">
        <f t="shared" si="539"/>
        <v>45536</v>
      </c>
      <c r="W235" s="31">
        <f t="shared" si="539"/>
        <v>45627</v>
      </c>
      <c r="X235" s="31">
        <f t="shared" si="539"/>
        <v>45717</v>
      </c>
      <c r="Y235" s="31">
        <f t="shared" si="539"/>
        <v>45809</v>
      </c>
      <c r="Z235" s="31">
        <f t="shared" si="539"/>
        <v>45901</v>
      </c>
      <c r="AA235" s="31">
        <f t="shared" si="539"/>
        <v>45992</v>
      </c>
      <c r="AB235" s="31">
        <f t="shared" si="539"/>
        <v>46082</v>
      </c>
      <c r="AC235" s="31">
        <f t="shared" si="539"/>
        <v>46174</v>
      </c>
      <c r="AD235" s="31">
        <f t="shared" si="539"/>
        <v>46266</v>
      </c>
      <c r="AE235" s="31">
        <f t="shared" si="539"/>
        <v>46357</v>
      </c>
      <c r="AF235" s="31">
        <f t="shared" si="539"/>
        <v>46447</v>
      </c>
      <c r="AG235" s="31">
        <f t="shared" si="539"/>
        <v>46539</v>
      </c>
      <c r="AH235" s="31">
        <f t="shared" si="539"/>
        <v>46631</v>
      </c>
      <c r="AI235" s="31">
        <f t="shared" si="539"/>
        <v>46722</v>
      </c>
      <c r="AJ235" s="31">
        <f t="shared" si="539"/>
        <v>46813</v>
      </c>
      <c r="AK235" s="31">
        <f t="shared" si="539"/>
        <v>46905</v>
      </c>
      <c r="AL235" s="31">
        <f t="shared" si="539"/>
        <v>46997</v>
      </c>
      <c r="AM235" s="31">
        <f t="shared" si="539"/>
        <v>47088</v>
      </c>
      <c r="AN235" s="31">
        <f t="shared" si="539"/>
        <v>47178</v>
      </c>
      <c r="AO235" s="31">
        <f t="shared" si="539"/>
        <v>47270</v>
      </c>
      <c r="AP235" s="31">
        <f t="shared" si="539"/>
        <v>47362</v>
      </c>
      <c r="AQ235" s="31">
        <f t="shared" si="539"/>
        <v>47453</v>
      </c>
      <c r="AR235" s="31">
        <f t="shared" si="539"/>
        <v>47543</v>
      </c>
      <c r="AS235" s="31">
        <f t="shared" si="539"/>
        <v>47635</v>
      </c>
      <c r="AT235" s="31">
        <f t="shared" si="539"/>
        <v>47727</v>
      </c>
      <c r="AU235" s="31">
        <f t="shared" si="539"/>
        <v>47818</v>
      </c>
      <c r="AV235" s="31">
        <f t="shared" si="539"/>
        <v>47908</v>
      </c>
      <c r="AW235" s="31">
        <f t="shared" si="539"/>
        <v>48000</v>
      </c>
      <c r="AX235" s="31">
        <f t="shared" si="539"/>
        <v>48092</v>
      </c>
      <c r="AY235" s="31">
        <f t="shared" si="539"/>
        <v>48183</v>
      </c>
      <c r="AZ235" s="31">
        <f t="shared" si="539"/>
        <v>48274</v>
      </c>
      <c r="BA235" s="31">
        <f t="shared" si="539"/>
        <v>48366</v>
      </c>
      <c r="BB235" s="31">
        <f t="shared" si="539"/>
        <v>48458</v>
      </c>
      <c r="BC235" s="31">
        <f t="shared" si="539"/>
        <v>48549</v>
      </c>
      <c r="BD235" s="31">
        <f t="shared" si="539"/>
        <v>48639</v>
      </c>
      <c r="BE235" s="31">
        <f t="shared" si="539"/>
        <v>48731</v>
      </c>
      <c r="BF235" s="31">
        <f t="shared" si="539"/>
        <v>48823</v>
      </c>
      <c r="BG235" s="31">
        <f t="shared" si="539"/>
        <v>48914</v>
      </c>
      <c r="BH235" s="31">
        <f t="shared" si="539"/>
        <v>49004</v>
      </c>
      <c r="BI235" s="31">
        <f t="shared" si="539"/>
        <v>49096</v>
      </c>
      <c r="BJ235" s="31">
        <f t="shared" si="539"/>
        <v>49188</v>
      </c>
      <c r="BK235" s="15"/>
      <c r="BL235" s="15"/>
      <c r="BM235" s="15"/>
    </row>
    <row r="236" spans="1:65" x14ac:dyDescent="0.2">
      <c r="A236" s="21" t="s">
        <v>23</v>
      </c>
      <c r="B236" s="17"/>
    </row>
    <row r="237" spans="1:65" x14ac:dyDescent="0.2">
      <c r="B237" s="17"/>
    </row>
    <row r="238" spans="1:65" x14ac:dyDescent="0.2">
      <c r="A238" s="19" t="s">
        <v>20</v>
      </c>
      <c r="B238" s="20"/>
      <c r="C238" s="37">
        <v>0</v>
      </c>
      <c r="D238" s="37">
        <v>0</v>
      </c>
      <c r="E238" s="37">
        <v>0</v>
      </c>
      <c r="F238" s="37">
        <v>0</v>
      </c>
      <c r="G238" s="37">
        <v>0</v>
      </c>
      <c r="H238" s="37">
        <v>0</v>
      </c>
      <c r="I238" s="37">
        <v>0</v>
      </c>
      <c r="J238" s="37">
        <v>0</v>
      </c>
      <c r="K238" s="37">
        <v>0</v>
      </c>
      <c r="L238" s="37">
        <v>0</v>
      </c>
      <c r="M238" s="37">
        <v>0</v>
      </c>
      <c r="N238" s="37">
        <v>0</v>
      </c>
      <c r="O238" s="37">
        <v>0</v>
      </c>
      <c r="P238" s="37">
        <v>0</v>
      </c>
      <c r="Q238" s="37">
        <v>0</v>
      </c>
      <c r="R238" s="37">
        <v>0</v>
      </c>
      <c r="S238" s="37">
        <v>0</v>
      </c>
      <c r="T238" s="37">
        <v>0</v>
      </c>
      <c r="U238" s="37">
        <v>0</v>
      </c>
      <c r="V238" s="37">
        <v>0</v>
      </c>
      <c r="W238" s="37">
        <v>0</v>
      </c>
      <c r="X238" s="37">
        <v>0</v>
      </c>
      <c r="Y238" s="37">
        <v>0</v>
      </c>
      <c r="Z238" s="37">
        <v>0</v>
      </c>
      <c r="AA238" s="37">
        <v>0</v>
      </c>
      <c r="AB238" s="37">
        <v>0</v>
      </c>
      <c r="AC238" s="37">
        <v>0</v>
      </c>
      <c r="AD238" s="37">
        <v>0</v>
      </c>
      <c r="AE238" s="37">
        <v>0</v>
      </c>
      <c r="AF238" s="37">
        <v>0</v>
      </c>
      <c r="AG238" s="37">
        <v>0</v>
      </c>
      <c r="AH238" s="37">
        <v>0</v>
      </c>
      <c r="AI238" s="37">
        <v>0</v>
      </c>
      <c r="AJ238" s="37">
        <v>0</v>
      </c>
      <c r="AK238" s="37">
        <v>0</v>
      </c>
      <c r="AL238" s="37">
        <v>0</v>
      </c>
      <c r="AM238" s="37">
        <v>0</v>
      </c>
      <c r="AN238" s="37">
        <v>0</v>
      </c>
      <c r="AO238" s="37">
        <v>0</v>
      </c>
      <c r="AP238" s="37">
        <v>0</v>
      </c>
      <c r="AQ238" s="37">
        <v>0</v>
      </c>
      <c r="AR238" s="37">
        <v>0</v>
      </c>
      <c r="AS238" s="37">
        <v>0</v>
      </c>
      <c r="AT238" s="37">
        <v>0</v>
      </c>
      <c r="AU238" s="37">
        <v>0</v>
      </c>
      <c r="AV238" s="37">
        <v>0</v>
      </c>
      <c r="AW238" s="37">
        <v>0</v>
      </c>
      <c r="AX238" s="37">
        <v>0</v>
      </c>
      <c r="AY238" s="37">
        <v>0</v>
      </c>
      <c r="AZ238" s="37">
        <v>0</v>
      </c>
      <c r="BA238" s="37">
        <v>0</v>
      </c>
      <c r="BB238" s="37">
        <v>0</v>
      </c>
      <c r="BC238" s="37">
        <v>0</v>
      </c>
      <c r="BD238" s="37">
        <v>0</v>
      </c>
      <c r="BE238" s="37">
        <v>0</v>
      </c>
      <c r="BF238" s="37">
        <v>0</v>
      </c>
      <c r="BG238" s="37">
        <v>0</v>
      </c>
      <c r="BH238" s="37">
        <v>0</v>
      </c>
      <c r="BI238" s="37">
        <v>0</v>
      </c>
      <c r="BJ238" s="37">
        <v>0</v>
      </c>
    </row>
    <row r="239" spans="1:65" x14ac:dyDescent="0.2">
      <c r="A239" s="16"/>
      <c r="B239" s="18" t="s">
        <v>31</v>
      </c>
      <c r="C239" s="37">
        <v>0</v>
      </c>
      <c r="D239" s="37">
        <v>0</v>
      </c>
      <c r="E239" s="37">
        <v>0</v>
      </c>
      <c r="F239" s="37">
        <v>0</v>
      </c>
      <c r="G239" s="37">
        <v>0</v>
      </c>
      <c r="H239" s="37">
        <v>0</v>
      </c>
      <c r="I239" s="37">
        <v>0</v>
      </c>
      <c r="J239" s="37">
        <v>0</v>
      </c>
      <c r="K239" s="37">
        <v>0</v>
      </c>
      <c r="L239" s="37">
        <v>0</v>
      </c>
      <c r="M239" s="37">
        <v>0</v>
      </c>
      <c r="N239" s="37">
        <v>0</v>
      </c>
      <c r="O239" s="37">
        <v>0</v>
      </c>
      <c r="P239" s="37">
        <v>0</v>
      </c>
      <c r="Q239" s="37">
        <v>0</v>
      </c>
      <c r="R239" s="37">
        <v>0</v>
      </c>
      <c r="S239" s="37">
        <v>0</v>
      </c>
      <c r="T239" s="37">
        <v>0</v>
      </c>
      <c r="U239" s="37">
        <v>0</v>
      </c>
      <c r="V239" s="37">
        <v>0</v>
      </c>
      <c r="W239" s="37">
        <v>0</v>
      </c>
      <c r="X239" s="37">
        <v>0</v>
      </c>
      <c r="Y239" s="37">
        <v>0</v>
      </c>
      <c r="Z239" s="37">
        <v>0</v>
      </c>
      <c r="AA239" s="37">
        <v>0</v>
      </c>
      <c r="AB239" s="37">
        <v>0</v>
      </c>
      <c r="AC239" s="37">
        <v>0</v>
      </c>
      <c r="AD239" s="37">
        <v>0</v>
      </c>
      <c r="AE239" s="37">
        <v>0</v>
      </c>
      <c r="AF239" s="37">
        <v>0</v>
      </c>
      <c r="AG239" s="37">
        <v>0</v>
      </c>
      <c r="AH239" s="37">
        <v>0</v>
      </c>
      <c r="AI239" s="37">
        <v>0</v>
      </c>
      <c r="AJ239" s="37">
        <v>0</v>
      </c>
      <c r="AK239" s="37">
        <v>0</v>
      </c>
      <c r="AL239" s="37">
        <v>0</v>
      </c>
      <c r="AM239" s="37">
        <v>0</v>
      </c>
      <c r="AN239" s="37">
        <v>0</v>
      </c>
      <c r="AO239" s="37">
        <v>0</v>
      </c>
      <c r="AP239" s="37">
        <v>0</v>
      </c>
      <c r="AQ239" s="37">
        <v>0</v>
      </c>
      <c r="AR239" s="37">
        <v>0</v>
      </c>
      <c r="AS239" s="37">
        <v>0</v>
      </c>
      <c r="AT239" s="37">
        <v>0</v>
      </c>
      <c r="AU239" s="37">
        <v>0</v>
      </c>
      <c r="AV239" s="37">
        <v>0</v>
      </c>
      <c r="AW239" s="37">
        <v>0</v>
      </c>
      <c r="AX239" s="37">
        <v>0</v>
      </c>
      <c r="AY239" s="37">
        <v>0</v>
      </c>
      <c r="AZ239" s="37">
        <v>0</v>
      </c>
      <c r="BA239" s="37">
        <v>0</v>
      </c>
      <c r="BB239" s="37">
        <v>0</v>
      </c>
      <c r="BC239" s="37">
        <v>0</v>
      </c>
      <c r="BD239" s="37">
        <v>0</v>
      </c>
      <c r="BE239" s="37">
        <v>0</v>
      </c>
      <c r="BF239" s="37">
        <v>0</v>
      </c>
      <c r="BG239" s="37">
        <v>0</v>
      </c>
      <c r="BH239" s="37">
        <v>0</v>
      </c>
      <c r="BI239" s="37">
        <v>0</v>
      </c>
      <c r="BJ239" s="37">
        <v>0</v>
      </c>
    </row>
    <row r="240" spans="1:65" x14ac:dyDescent="0.2">
      <c r="A240" s="16"/>
      <c r="B240" s="18" t="s">
        <v>28</v>
      </c>
      <c r="C240" s="37">
        <v>0</v>
      </c>
      <c r="D240" s="37">
        <v>0</v>
      </c>
      <c r="E240" s="37">
        <v>0</v>
      </c>
      <c r="F240" s="37">
        <v>0</v>
      </c>
      <c r="G240" s="37">
        <v>0</v>
      </c>
      <c r="H240" s="37">
        <v>0</v>
      </c>
      <c r="I240" s="37">
        <v>0</v>
      </c>
      <c r="J240" s="37">
        <v>0</v>
      </c>
      <c r="K240" s="37">
        <v>0</v>
      </c>
      <c r="L240" s="37">
        <v>0</v>
      </c>
      <c r="M240" s="37">
        <v>0</v>
      </c>
      <c r="N240" s="37">
        <v>0</v>
      </c>
      <c r="O240" s="37">
        <v>0</v>
      </c>
      <c r="P240" s="37">
        <v>0</v>
      </c>
      <c r="Q240" s="37">
        <v>0</v>
      </c>
      <c r="R240" s="37">
        <v>0</v>
      </c>
      <c r="S240" s="37">
        <v>0</v>
      </c>
      <c r="T240" s="37">
        <v>0</v>
      </c>
      <c r="U240" s="37">
        <v>0</v>
      </c>
      <c r="V240" s="37">
        <v>0</v>
      </c>
      <c r="W240" s="37">
        <v>0</v>
      </c>
      <c r="X240" s="37">
        <v>0</v>
      </c>
      <c r="Y240" s="37">
        <v>0</v>
      </c>
      <c r="Z240" s="37">
        <v>0</v>
      </c>
      <c r="AA240" s="37">
        <v>0</v>
      </c>
      <c r="AB240" s="37">
        <v>0</v>
      </c>
      <c r="AC240" s="37">
        <v>0</v>
      </c>
      <c r="AD240" s="37">
        <v>0</v>
      </c>
      <c r="AE240" s="37">
        <v>0</v>
      </c>
      <c r="AF240" s="37">
        <v>0</v>
      </c>
      <c r="AG240" s="37">
        <v>0</v>
      </c>
      <c r="AH240" s="37">
        <v>0</v>
      </c>
      <c r="AI240" s="37">
        <v>0</v>
      </c>
      <c r="AJ240" s="37">
        <v>0</v>
      </c>
      <c r="AK240" s="37">
        <v>0</v>
      </c>
      <c r="AL240" s="37">
        <v>0</v>
      </c>
      <c r="AM240" s="37">
        <v>0</v>
      </c>
      <c r="AN240" s="37">
        <v>0</v>
      </c>
      <c r="AO240" s="37">
        <v>0</v>
      </c>
      <c r="AP240" s="37">
        <v>0</v>
      </c>
      <c r="AQ240" s="37">
        <v>0</v>
      </c>
      <c r="AR240" s="37">
        <v>0</v>
      </c>
      <c r="AS240" s="37">
        <v>0</v>
      </c>
      <c r="AT240" s="37">
        <v>0</v>
      </c>
      <c r="AU240" s="37">
        <v>0</v>
      </c>
      <c r="AV240" s="37">
        <v>0</v>
      </c>
      <c r="AW240" s="37">
        <v>0</v>
      </c>
      <c r="AX240" s="37">
        <v>0</v>
      </c>
      <c r="AY240" s="37">
        <v>0</v>
      </c>
      <c r="AZ240" s="37">
        <v>0</v>
      </c>
      <c r="BA240" s="37">
        <v>0</v>
      </c>
      <c r="BB240" s="37">
        <v>0</v>
      </c>
      <c r="BC240" s="37">
        <v>0</v>
      </c>
      <c r="BD240" s="37">
        <v>0</v>
      </c>
      <c r="BE240" s="37">
        <v>0</v>
      </c>
      <c r="BF240" s="37">
        <v>0</v>
      </c>
      <c r="BG240" s="37">
        <v>0</v>
      </c>
      <c r="BH240" s="37">
        <v>0</v>
      </c>
      <c r="BI240" s="37">
        <v>0</v>
      </c>
      <c r="BJ240" s="37">
        <v>0</v>
      </c>
    </row>
    <row r="241" spans="1:62" x14ac:dyDescent="0.2">
      <c r="A241" s="16"/>
      <c r="B241" s="18" t="s">
        <v>30</v>
      </c>
      <c r="C241" s="37">
        <v>0</v>
      </c>
      <c r="D241" s="37">
        <v>0</v>
      </c>
      <c r="E241" s="37">
        <v>0</v>
      </c>
      <c r="F241" s="37">
        <v>0</v>
      </c>
      <c r="G241" s="37">
        <v>0</v>
      </c>
      <c r="H241" s="37">
        <v>0</v>
      </c>
      <c r="I241" s="37">
        <v>0</v>
      </c>
      <c r="J241" s="37">
        <v>0</v>
      </c>
      <c r="K241" s="37">
        <v>0</v>
      </c>
      <c r="L241" s="37">
        <v>0</v>
      </c>
      <c r="M241" s="37">
        <v>0</v>
      </c>
      <c r="N241" s="37">
        <v>0</v>
      </c>
      <c r="O241" s="37">
        <v>0</v>
      </c>
      <c r="P241" s="37">
        <v>0</v>
      </c>
      <c r="Q241" s="37">
        <v>0</v>
      </c>
      <c r="R241" s="37">
        <v>0</v>
      </c>
      <c r="S241" s="37">
        <v>0</v>
      </c>
      <c r="T241" s="37">
        <v>0</v>
      </c>
      <c r="U241" s="37">
        <v>0</v>
      </c>
      <c r="V241" s="37">
        <v>0</v>
      </c>
      <c r="W241" s="37">
        <v>0</v>
      </c>
      <c r="X241" s="37">
        <v>0</v>
      </c>
      <c r="Y241" s="37">
        <v>0</v>
      </c>
      <c r="Z241" s="37">
        <v>0</v>
      </c>
      <c r="AA241" s="37">
        <v>0</v>
      </c>
      <c r="AB241" s="37">
        <v>0</v>
      </c>
      <c r="AC241" s="37">
        <v>0</v>
      </c>
      <c r="AD241" s="37">
        <v>0</v>
      </c>
      <c r="AE241" s="37">
        <v>0</v>
      </c>
      <c r="AF241" s="37">
        <v>0</v>
      </c>
      <c r="AG241" s="37">
        <v>0</v>
      </c>
      <c r="AH241" s="37">
        <v>0</v>
      </c>
      <c r="AI241" s="37">
        <v>0</v>
      </c>
      <c r="AJ241" s="37">
        <v>0</v>
      </c>
      <c r="AK241" s="37">
        <v>0</v>
      </c>
      <c r="AL241" s="37">
        <v>0</v>
      </c>
      <c r="AM241" s="37">
        <v>0</v>
      </c>
      <c r="AN241" s="37">
        <v>0</v>
      </c>
      <c r="AO241" s="37">
        <v>0</v>
      </c>
      <c r="AP241" s="37">
        <v>0</v>
      </c>
      <c r="AQ241" s="37">
        <v>0</v>
      </c>
      <c r="AR241" s="37">
        <v>0</v>
      </c>
      <c r="AS241" s="37">
        <v>0</v>
      </c>
      <c r="AT241" s="37">
        <v>0</v>
      </c>
      <c r="AU241" s="37">
        <v>0</v>
      </c>
      <c r="AV241" s="37">
        <v>0</v>
      </c>
      <c r="AW241" s="37">
        <v>0</v>
      </c>
      <c r="AX241" s="37">
        <v>0</v>
      </c>
      <c r="AY241" s="37">
        <v>0</v>
      </c>
      <c r="AZ241" s="37">
        <v>0</v>
      </c>
      <c r="BA241" s="37">
        <v>0</v>
      </c>
      <c r="BB241" s="37">
        <v>0</v>
      </c>
      <c r="BC241" s="37">
        <v>0</v>
      </c>
      <c r="BD241" s="37">
        <v>0</v>
      </c>
      <c r="BE241" s="37">
        <v>0</v>
      </c>
      <c r="BF241" s="37">
        <v>0</v>
      </c>
      <c r="BG241" s="37">
        <v>0</v>
      </c>
      <c r="BH241" s="37">
        <v>0</v>
      </c>
      <c r="BI241" s="37">
        <v>0</v>
      </c>
      <c r="BJ241" s="37">
        <v>0</v>
      </c>
    </row>
    <row r="242" spans="1:62" x14ac:dyDescent="0.2">
      <c r="A242" s="16"/>
      <c r="B242" s="18" t="s">
        <v>29</v>
      </c>
      <c r="C242" s="37">
        <v>0</v>
      </c>
      <c r="D242" s="37">
        <v>0</v>
      </c>
      <c r="E242" s="37">
        <v>0</v>
      </c>
      <c r="F242" s="37">
        <v>0</v>
      </c>
      <c r="G242" s="37">
        <v>0</v>
      </c>
      <c r="H242" s="37">
        <v>0</v>
      </c>
      <c r="I242" s="37">
        <v>0</v>
      </c>
      <c r="J242" s="37">
        <v>0</v>
      </c>
      <c r="K242" s="37">
        <v>0</v>
      </c>
      <c r="L242" s="37">
        <v>0</v>
      </c>
      <c r="M242" s="37">
        <v>0</v>
      </c>
      <c r="N242" s="37">
        <v>0</v>
      </c>
      <c r="O242" s="37">
        <v>0</v>
      </c>
      <c r="P242" s="37">
        <v>0</v>
      </c>
      <c r="Q242" s="37">
        <v>0</v>
      </c>
      <c r="R242" s="37">
        <v>0</v>
      </c>
      <c r="S242" s="37">
        <v>0</v>
      </c>
      <c r="T242" s="37">
        <v>0</v>
      </c>
      <c r="U242" s="37">
        <v>0</v>
      </c>
      <c r="V242" s="37">
        <v>0</v>
      </c>
      <c r="W242" s="37">
        <v>0</v>
      </c>
      <c r="X242" s="37">
        <v>0</v>
      </c>
      <c r="Y242" s="37">
        <v>0</v>
      </c>
      <c r="Z242" s="37">
        <v>0</v>
      </c>
      <c r="AA242" s="37">
        <v>0</v>
      </c>
      <c r="AB242" s="37">
        <v>0</v>
      </c>
      <c r="AC242" s="37">
        <v>0</v>
      </c>
      <c r="AD242" s="37">
        <v>0</v>
      </c>
      <c r="AE242" s="37">
        <v>0</v>
      </c>
      <c r="AF242" s="37">
        <v>0</v>
      </c>
      <c r="AG242" s="37">
        <v>0</v>
      </c>
      <c r="AH242" s="37">
        <v>0</v>
      </c>
      <c r="AI242" s="37">
        <v>0</v>
      </c>
      <c r="AJ242" s="37">
        <v>0</v>
      </c>
      <c r="AK242" s="37">
        <v>0</v>
      </c>
      <c r="AL242" s="37">
        <v>0</v>
      </c>
      <c r="AM242" s="37">
        <v>0</v>
      </c>
      <c r="AN242" s="37">
        <v>0</v>
      </c>
      <c r="AO242" s="37">
        <v>0</v>
      </c>
      <c r="AP242" s="37">
        <v>0</v>
      </c>
      <c r="AQ242" s="37">
        <v>0</v>
      </c>
      <c r="AR242" s="37">
        <v>0</v>
      </c>
      <c r="AS242" s="37">
        <v>0</v>
      </c>
      <c r="AT242" s="37">
        <v>0</v>
      </c>
      <c r="AU242" s="37">
        <v>0</v>
      </c>
      <c r="AV242" s="37">
        <v>0</v>
      </c>
      <c r="AW242" s="37">
        <v>0</v>
      </c>
      <c r="AX242" s="37">
        <v>0</v>
      </c>
      <c r="AY242" s="37">
        <v>0</v>
      </c>
      <c r="AZ242" s="37">
        <v>0</v>
      </c>
      <c r="BA242" s="37">
        <v>0</v>
      </c>
      <c r="BB242" s="37">
        <v>0</v>
      </c>
      <c r="BC242" s="37">
        <v>0</v>
      </c>
      <c r="BD242" s="37">
        <v>0</v>
      </c>
      <c r="BE242" s="37">
        <v>0</v>
      </c>
      <c r="BF242" s="37">
        <v>0</v>
      </c>
      <c r="BG242" s="37">
        <v>0</v>
      </c>
      <c r="BH242" s="37">
        <v>0</v>
      </c>
      <c r="BI242" s="37">
        <v>0</v>
      </c>
      <c r="BJ242" s="37">
        <v>0</v>
      </c>
    </row>
    <row r="243" spans="1:62" x14ac:dyDescent="0.2">
      <c r="A243" s="16"/>
      <c r="B243" s="18" t="s">
        <v>46</v>
      </c>
      <c r="C243" s="37">
        <v>0</v>
      </c>
      <c r="D243" s="37">
        <v>0</v>
      </c>
      <c r="E243" s="37">
        <v>0</v>
      </c>
      <c r="F243" s="37">
        <v>0</v>
      </c>
      <c r="G243" s="37">
        <v>0</v>
      </c>
      <c r="H243" s="37">
        <v>0</v>
      </c>
      <c r="I243" s="37">
        <v>0</v>
      </c>
      <c r="J243" s="37">
        <v>0</v>
      </c>
      <c r="K243" s="37">
        <v>0</v>
      </c>
      <c r="L243" s="37">
        <v>0</v>
      </c>
      <c r="M243" s="37">
        <v>0</v>
      </c>
      <c r="N243" s="37">
        <v>0</v>
      </c>
      <c r="O243" s="37">
        <v>0</v>
      </c>
      <c r="P243" s="37">
        <v>0</v>
      </c>
      <c r="Q243" s="37">
        <v>0</v>
      </c>
      <c r="R243" s="37">
        <v>0</v>
      </c>
      <c r="S243" s="37">
        <v>0</v>
      </c>
      <c r="T243" s="37">
        <v>0</v>
      </c>
      <c r="U243" s="37">
        <v>0</v>
      </c>
      <c r="V243" s="37">
        <v>0</v>
      </c>
      <c r="W243" s="37">
        <v>0</v>
      </c>
      <c r="X243" s="37">
        <v>0</v>
      </c>
      <c r="Y243" s="37">
        <v>0</v>
      </c>
      <c r="Z243" s="37">
        <v>0</v>
      </c>
      <c r="AA243" s="37">
        <v>0</v>
      </c>
      <c r="AB243" s="37">
        <v>0</v>
      </c>
      <c r="AC243" s="37">
        <v>0</v>
      </c>
      <c r="AD243" s="37">
        <v>0</v>
      </c>
      <c r="AE243" s="37">
        <v>0</v>
      </c>
      <c r="AF243" s="37">
        <v>0</v>
      </c>
      <c r="AG243" s="37">
        <v>0</v>
      </c>
      <c r="AH243" s="37">
        <v>0</v>
      </c>
      <c r="AI243" s="37">
        <v>0</v>
      </c>
      <c r="AJ243" s="37">
        <v>0</v>
      </c>
      <c r="AK243" s="37">
        <v>0</v>
      </c>
      <c r="AL243" s="37">
        <v>0</v>
      </c>
      <c r="AM243" s="37">
        <v>0</v>
      </c>
      <c r="AN243" s="37">
        <v>0</v>
      </c>
      <c r="AO243" s="37">
        <v>0</v>
      </c>
      <c r="AP243" s="37">
        <v>0</v>
      </c>
      <c r="AQ243" s="37">
        <v>0</v>
      </c>
      <c r="AR243" s="37">
        <v>0</v>
      </c>
      <c r="AS243" s="37">
        <v>0</v>
      </c>
      <c r="AT243" s="37">
        <v>0</v>
      </c>
      <c r="AU243" s="37">
        <v>0</v>
      </c>
      <c r="AV243" s="37">
        <v>0</v>
      </c>
      <c r="AW243" s="37">
        <v>0</v>
      </c>
      <c r="AX243" s="37">
        <v>0</v>
      </c>
      <c r="AY243" s="37">
        <v>0</v>
      </c>
      <c r="AZ243" s="37">
        <v>0</v>
      </c>
      <c r="BA243" s="37">
        <v>0</v>
      </c>
      <c r="BB243" s="37">
        <v>0</v>
      </c>
      <c r="BC243" s="37">
        <v>0</v>
      </c>
      <c r="BD243" s="37">
        <v>0</v>
      </c>
      <c r="BE243" s="37">
        <v>0</v>
      </c>
      <c r="BF243" s="37">
        <v>0</v>
      </c>
      <c r="BG243" s="37">
        <v>0</v>
      </c>
      <c r="BH243" s="37">
        <v>0</v>
      </c>
      <c r="BI243" s="37">
        <v>0</v>
      </c>
      <c r="BJ243" s="37">
        <v>0</v>
      </c>
    </row>
    <row r="244" spans="1:62" x14ac:dyDescent="0.2">
      <c r="A244" s="16"/>
      <c r="B244" s="18" t="s">
        <v>47</v>
      </c>
      <c r="C244" s="37">
        <v>0</v>
      </c>
      <c r="D244" s="37">
        <v>0</v>
      </c>
      <c r="E244" s="37">
        <v>0</v>
      </c>
      <c r="F244" s="37">
        <v>0</v>
      </c>
      <c r="G244" s="37">
        <v>0</v>
      </c>
      <c r="H244" s="37">
        <v>0</v>
      </c>
      <c r="I244" s="37">
        <v>0</v>
      </c>
      <c r="J244" s="37">
        <v>0</v>
      </c>
      <c r="K244" s="37">
        <v>0</v>
      </c>
      <c r="L244" s="37">
        <v>0</v>
      </c>
      <c r="M244" s="37">
        <v>0</v>
      </c>
      <c r="N244" s="37">
        <v>0</v>
      </c>
      <c r="O244" s="37">
        <v>0</v>
      </c>
      <c r="P244" s="37">
        <v>0</v>
      </c>
      <c r="Q244" s="37">
        <v>0</v>
      </c>
      <c r="R244" s="37">
        <v>0</v>
      </c>
      <c r="S244" s="37">
        <v>0</v>
      </c>
      <c r="T244" s="37">
        <v>0</v>
      </c>
      <c r="U244" s="37">
        <v>0</v>
      </c>
      <c r="V244" s="37">
        <v>0</v>
      </c>
      <c r="W244" s="37">
        <v>0</v>
      </c>
      <c r="X244" s="37">
        <v>0</v>
      </c>
      <c r="Y244" s="37">
        <v>0</v>
      </c>
      <c r="Z244" s="37">
        <v>0</v>
      </c>
      <c r="AA244" s="37">
        <v>0</v>
      </c>
      <c r="AB244" s="37">
        <v>0</v>
      </c>
      <c r="AC244" s="37">
        <v>0</v>
      </c>
      <c r="AD244" s="37">
        <v>0</v>
      </c>
      <c r="AE244" s="37">
        <v>0</v>
      </c>
      <c r="AF244" s="37">
        <v>0</v>
      </c>
      <c r="AG244" s="37">
        <v>0</v>
      </c>
      <c r="AH244" s="37">
        <v>0</v>
      </c>
      <c r="AI244" s="37">
        <v>0</v>
      </c>
      <c r="AJ244" s="37">
        <v>0</v>
      </c>
      <c r="AK244" s="37">
        <v>0</v>
      </c>
      <c r="AL244" s="37">
        <v>0</v>
      </c>
      <c r="AM244" s="37">
        <v>0</v>
      </c>
      <c r="AN244" s="37">
        <v>0</v>
      </c>
      <c r="AO244" s="37">
        <v>0</v>
      </c>
      <c r="AP244" s="37">
        <v>0</v>
      </c>
      <c r="AQ244" s="37">
        <v>0</v>
      </c>
      <c r="AR244" s="37">
        <v>0</v>
      </c>
      <c r="AS244" s="37">
        <v>0</v>
      </c>
      <c r="AT244" s="37">
        <v>0</v>
      </c>
      <c r="AU244" s="37">
        <v>0</v>
      </c>
      <c r="AV244" s="37">
        <v>0</v>
      </c>
      <c r="AW244" s="37">
        <v>0</v>
      </c>
      <c r="AX244" s="37">
        <v>0</v>
      </c>
      <c r="AY244" s="37">
        <v>0</v>
      </c>
      <c r="AZ244" s="37">
        <v>0</v>
      </c>
      <c r="BA244" s="37">
        <v>0</v>
      </c>
      <c r="BB244" s="37">
        <v>0</v>
      </c>
      <c r="BC244" s="37">
        <v>0</v>
      </c>
      <c r="BD244" s="37">
        <v>0</v>
      </c>
      <c r="BE244" s="37">
        <v>0</v>
      </c>
      <c r="BF244" s="37">
        <v>0</v>
      </c>
      <c r="BG244" s="37">
        <v>0</v>
      </c>
      <c r="BH244" s="37">
        <v>0</v>
      </c>
      <c r="BI244" s="37">
        <v>0</v>
      </c>
      <c r="BJ244" s="37">
        <v>0</v>
      </c>
    </row>
    <row r="245" spans="1:62" x14ac:dyDescent="0.2">
      <c r="A245" s="16"/>
      <c r="B245" s="18" t="s">
        <v>48</v>
      </c>
      <c r="C245" s="37">
        <v>0</v>
      </c>
      <c r="D245" s="37">
        <v>0</v>
      </c>
      <c r="E245" s="37">
        <v>0</v>
      </c>
      <c r="F245" s="37">
        <v>0</v>
      </c>
      <c r="G245" s="37">
        <v>0</v>
      </c>
      <c r="H245" s="37">
        <v>0</v>
      </c>
      <c r="I245" s="37">
        <v>0</v>
      </c>
      <c r="J245" s="37">
        <v>0</v>
      </c>
      <c r="K245" s="37">
        <v>0</v>
      </c>
      <c r="L245" s="37">
        <v>0</v>
      </c>
      <c r="M245" s="37">
        <v>0</v>
      </c>
      <c r="N245" s="37">
        <v>0</v>
      </c>
      <c r="O245" s="37">
        <v>0</v>
      </c>
      <c r="P245" s="37">
        <v>0</v>
      </c>
      <c r="Q245" s="37">
        <v>0</v>
      </c>
      <c r="R245" s="37">
        <v>0</v>
      </c>
      <c r="S245" s="37">
        <v>0</v>
      </c>
      <c r="T245" s="37">
        <v>0</v>
      </c>
      <c r="U245" s="37">
        <v>0</v>
      </c>
      <c r="V245" s="37">
        <v>0</v>
      </c>
      <c r="W245" s="37">
        <v>0</v>
      </c>
      <c r="X245" s="37">
        <v>0</v>
      </c>
      <c r="Y245" s="37">
        <v>0</v>
      </c>
      <c r="Z245" s="37">
        <v>0</v>
      </c>
      <c r="AA245" s="37">
        <v>0</v>
      </c>
      <c r="AB245" s="37">
        <v>0</v>
      </c>
      <c r="AC245" s="37">
        <v>0</v>
      </c>
      <c r="AD245" s="37">
        <v>0</v>
      </c>
      <c r="AE245" s="37">
        <v>0</v>
      </c>
      <c r="AF245" s="37">
        <v>0</v>
      </c>
      <c r="AG245" s="37">
        <v>0</v>
      </c>
      <c r="AH245" s="37">
        <v>0</v>
      </c>
      <c r="AI245" s="37">
        <v>0</v>
      </c>
      <c r="AJ245" s="37">
        <v>0</v>
      </c>
      <c r="AK245" s="37">
        <v>0</v>
      </c>
      <c r="AL245" s="37">
        <v>0</v>
      </c>
      <c r="AM245" s="37">
        <v>0</v>
      </c>
      <c r="AN245" s="37">
        <v>0</v>
      </c>
      <c r="AO245" s="37">
        <v>0</v>
      </c>
      <c r="AP245" s="37">
        <v>0</v>
      </c>
      <c r="AQ245" s="37">
        <v>0</v>
      </c>
      <c r="AR245" s="37">
        <v>0</v>
      </c>
      <c r="AS245" s="37">
        <v>0</v>
      </c>
      <c r="AT245" s="37">
        <v>0</v>
      </c>
      <c r="AU245" s="37">
        <v>0</v>
      </c>
      <c r="AV245" s="37">
        <v>0</v>
      </c>
      <c r="AW245" s="37">
        <v>0</v>
      </c>
      <c r="AX245" s="37">
        <v>0</v>
      </c>
      <c r="AY245" s="37">
        <v>0</v>
      </c>
      <c r="AZ245" s="37">
        <v>0</v>
      </c>
      <c r="BA245" s="37">
        <v>0</v>
      </c>
      <c r="BB245" s="37">
        <v>0</v>
      </c>
      <c r="BC245" s="37">
        <v>0</v>
      </c>
      <c r="BD245" s="37">
        <v>0</v>
      </c>
      <c r="BE245" s="37">
        <v>0</v>
      </c>
      <c r="BF245" s="37">
        <v>0</v>
      </c>
      <c r="BG245" s="37">
        <v>0</v>
      </c>
      <c r="BH245" s="37">
        <v>0</v>
      </c>
      <c r="BI245" s="37">
        <v>0</v>
      </c>
      <c r="BJ245" s="37">
        <v>0</v>
      </c>
    </row>
    <row r="246" spans="1:62" x14ac:dyDescent="0.2">
      <c r="A246" s="16"/>
      <c r="B246" s="18" t="s">
        <v>49</v>
      </c>
      <c r="C246" s="37">
        <v>0</v>
      </c>
      <c r="D246" s="37">
        <v>0</v>
      </c>
      <c r="E246" s="37">
        <v>0</v>
      </c>
      <c r="F246" s="37">
        <v>0</v>
      </c>
      <c r="G246" s="37">
        <v>0</v>
      </c>
      <c r="H246" s="37">
        <v>0</v>
      </c>
      <c r="I246" s="37">
        <v>0</v>
      </c>
      <c r="J246" s="37">
        <v>0</v>
      </c>
      <c r="K246" s="37">
        <v>0</v>
      </c>
      <c r="L246" s="37">
        <v>0</v>
      </c>
      <c r="M246" s="37">
        <v>0</v>
      </c>
      <c r="N246" s="37">
        <v>0</v>
      </c>
      <c r="O246" s="37">
        <v>0</v>
      </c>
      <c r="P246" s="37">
        <v>0</v>
      </c>
      <c r="Q246" s="37">
        <v>0</v>
      </c>
      <c r="R246" s="37">
        <v>0</v>
      </c>
      <c r="S246" s="37">
        <v>0</v>
      </c>
      <c r="T246" s="37">
        <v>0</v>
      </c>
      <c r="U246" s="37">
        <v>0</v>
      </c>
      <c r="V246" s="37">
        <v>0</v>
      </c>
      <c r="W246" s="37">
        <v>0</v>
      </c>
      <c r="X246" s="37">
        <v>0</v>
      </c>
      <c r="Y246" s="37">
        <v>0</v>
      </c>
      <c r="Z246" s="37">
        <v>0</v>
      </c>
      <c r="AA246" s="37">
        <v>0</v>
      </c>
      <c r="AB246" s="37">
        <v>0</v>
      </c>
      <c r="AC246" s="37">
        <v>0</v>
      </c>
      <c r="AD246" s="37">
        <v>0</v>
      </c>
      <c r="AE246" s="37">
        <v>0</v>
      </c>
      <c r="AF246" s="37">
        <v>0</v>
      </c>
      <c r="AG246" s="37">
        <v>0</v>
      </c>
      <c r="AH246" s="37">
        <v>0</v>
      </c>
      <c r="AI246" s="37">
        <v>0</v>
      </c>
      <c r="AJ246" s="37">
        <v>0</v>
      </c>
      <c r="AK246" s="37">
        <v>0</v>
      </c>
      <c r="AL246" s="37">
        <v>0</v>
      </c>
      <c r="AM246" s="37">
        <v>0</v>
      </c>
      <c r="AN246" s="37">
        <v>0</v>
      </c>
      <c r="AO246" s="37">
        <v>0</v>
      </c>
      <c r="AP246" s="37">
        <v>0</v>
      </c>
      <c r="AQ246" s="37">
        <v>0</v>
      </c>
      <c r="AR246" s="37">
        <v>0</v>
      </c>
      <c r="AS246" s="37">
        <v>0</v>
      </c>
      <c r="AT246" s="37">
        <v>0</v>
      </c>
      <c r="AU246" s="37">
        <v>0</v>
      </c>
      <c r="AV246" s="37">
        <v>0</v>
      </c>
      <c r="AW246" s="37">
        <v>0</v>
      </c>
      <c r="AX246" s="37">
        <v>0</v>
      </c>
      <c r="AY246" s="37">
        <v>0</v>
      </c>
      <c r="AZ246" s="37">
        <v>0</v>
      </c>
      <c r="BA246" s="37">
        <v>0</v>
      </c>
      <c r="BB246" s="37">
        <v>0</v>
      </c>
      <c r="BC246" s="37">
        <v>0</v>
      </c>
      <c r="BD246" s="37">
        <v>0</v>
      </c>
      <c r="BE246" s="37">
        <v>0</v>
      </c>
      <c r="BF246" s="37">
        <v>0</v>
      </c>
      <c r="BG246" s="37">
        <v>0</v>
      </c>
      <c r="BH246" s="37">
        <v>0</v>
      </c>
      <c r="BI246" s="37">
        <v>0</v>
      </c>
      <c r="BJ246" s="37">
        <v>0</v>
      </c>
    </row>
    <row r="247" spans="1:62" x14ac:dyDescent="0.2">
      <c r="A247" s="16"/>
      <c r="B247" s="18" t="s">
        <v>50</v>
      </c>
      <c r="C247" s="37">
        <v>0</v>
      </c>
      <c r="D247" s="37">
        <v>0</v>
      </c>
      <c r="E247" s="37">
        <v>0</v>
      </c>
      <c r="F247" s="37">
        <v>0</v>
      </c>
      <c r="G247" s="37">
        <v>0</v>
      </c>
      <c r="H247" s="37">
        <v>0</v>
      </c>
      <c r="I247" s="37">
        <v>0</v>
      </c>
      <c r="J247" s="37">
        <v>0</v>
      </c>
      <c r="K247" s="37">
        <v>0</v>
      </c>
      <c r="L247" s="37">
        <v>0</v>
      </c>
      <c r="M247" s="37">
        <v>0</v>
      </c>
      <c r="N247" s="37">
        <v>0</v>
      </c>
      <c r="O247" s="37">
        <v>0</v>
      </c>
      <c r="P247" s="37">
        <v>0</v>
      </c>
      <c r="Q247" s="37">
        <v>0</v>
      </c>
      <c r="R247" s="37">
        <v>0</v>
      </c>
      <c r="S247" s="37">
        <v>0</v>
      </c>
      <c r="T247" s="37">
        <v>0</v>
      </c>
      <c r="U247" s="37">
        <v>0</v>
      </c>
      <c r="V247" s="37">
        <v>0</v>
      </c>
      <c r="W247" s="37">
        <v>0</v>
      </c>
      <c r="X247" s="37">
        <v>0</v>
      </c>
      <c r="Y247" s="37">
        <v>0</v>
      </c>
      <c r="Z247" s="37">
        <v>0</v>
      </c>
      <c r="AA247" s="37">
        <v>0</v>
      </c>
      <c r="AB247" s="37">
        <v>0</v>
      </c>
      <c r="AC247" s="37">
        <v>0</v>
      </c>
      <c r="AD247" s="37">
        <v>0</v>
      </c>
      <c r="AE247" s="37">
        <v>0</v>
      </c>
      <c r="AF247" s="37">
        <v>0</v>
      </c>
      <c r="AG247" s="37">
        <v>0</v>
      </c>
      <c r="AH247" s="37">
        <v>0</v>
      </c>
      <c r="AI247" s="37">
        <v>0</v>
      </c>
      <c r="AJ247" s="37">
        <v>0</v>
      </c>
      <c r="AK247" s="37">
        <v>0</v>
      </c>
      <c r="AL247" s="37">
        <v>0</v>
      </c>
      <c r="AM247" s="37">
        <v>0</v>
      </c>
      <c r="AN247" s="37">
        <v>0</v>
      </c>
      <c r="AO247" s="37">
        <v>0</v>
      </c>
      <c r="AP247" s="37">
        <v>0</v>
      </c>
      <c r="AQ247" s="37">
        <v>0</v>
      </c>
      <c r="AR247" s="37">
        <v>0</v>
      </c>
      <c r="AS247" s="37">
        <v>0</v>
      </c>
      <c r="AT247" s="37">
        <v>0</v>
      </c>
      <c r="AU247" s="37">
        <v>0</v>
      </c>
      <c r="AV247" s="37">
        <v>0</v>
      </c>
      <c r="AW247" s="37">
        <v>0</v>
      </c>
      <c r="AX247" s="37">
        <v>0</v>
      </c>
      <c r="AY247" s="37">
        <v>0</v>
      </c>
      <c r="AZ247" s="37">
        <v>0</v>
      </c>
      <c r="BA247" s="37">
        <v>0</v>
      </c>
      <c r="BB247" s="37">
        <v>0</v>
      </c>
      <c r="BC247" s="37">
        <v>0</v>
      </c>
      <c r="BD247" s="37">
        <v>0</v>
      </c>
      <c r="BE247" s="37">
        <v>0</v>
      </c>
      <c r="BF247" s="37">
        <v>0</v>
      </c>
      <c r="BG247" s="37">
        <v>0</v>
      </c>
      <c r="BH247" s="37">
        <v>0</v>
      </c>
      <c r="BI247" s="37">
        <v>0</v>
      </c>
      <c r="BJ247" s="37">
        <v>0</v>
      </c>
    </row>
    <row r="248" spans="1:62" x14ac:dyDescent="0.2">
      <c r="A248" s="16"/>
      <c r="B248" s="18" t="s">
        <v>51</v>
      </c>
      <c r="C248" s="37">
        <v>0</v>
      </c>
      <c r="D248" s="37">
        <v>0</v>
      </c>
      <c r="E248" s="37">
        <v>0</v>
      </c>
      <c r="F248" s="37">
        <v>0</v>
      </c>
      <c r="G248" s="37">
        <v>0</v>
      </c>
      <c r="H248" s="37">
        <v>0</v>
      </c>
      <c r="I248" s="37">
        <v>0</v>
      </c>
      <c r="J248" s="37">
        <v>0</v>
      </c>
      <c r="K248" s="37">
        <v>0</v>
      </c>
      <c r="L248" s="37">
        <v>0</v>
      </c>
      <c r="M248" s="37">
        <v>0</v>
      </c>
      <c r="N248" s="37">
        <v>0</v>
      </c>
      <c r="O248" s="37">
        <v>0</v>
      </c>
      <c r="P248" s="37">
        <v>0</v>
      </c>
      <c r="Q248" s="37">
        <v>0</v>
      </c>
      <c r="R248" s="37">
        <v>0</v>
      </c>
      <c r="S248" s="37">
        <v>0</v>
      </c>
      <c r="T248" s="37">
        <v>0</v>
      </c>
      <c r="U248" s="37">
        <v>0</v>
      </c>
      <c r="V248" s="37">
        <v>0</v>
      </c>
      <c r="W248" s="37">
        <v>0</v>
      </c>
      <c r="X248" s="37">
        <v>0</v>
      </c>
      <c r="Y248" s="37">
        <v>0</v>
      </c>
      <c r="Z248" s="37">
        <v>0</v>
      </c>
      <c r="AA248" s="37">
        <v>0</v>
      </c>
      <c r="AB248" s="37">
        <v>0</v>
      </c>
      <c r="AC248" s="37">
        <v>0</v>
      </c>
      <c r="AD248" s="37">
        <v>0</v>
      </c>
      <c r="AE248" s="37">
        <v>0</v>
      </c>
      <c r="AF248" s="37">
        <v>0</v>
      </c>
      <c r="AG248" s="37">
        <v>0</v>
      </c>
      <c r="AH248" s="37">
        <v>0</v>
      </c>
      <c r="AI248" s="37">
        <v>0</v>
      </c>
      <c r="AJ248" s="37">
        <v>0</v>
      </c>
      <c r="AK248" s="37">
        <v>0</v>
      </c>
      <c r="AL248" s="37">
        <v>0</v>
      </c>
      <c r="AM248" s="37">
        <v>0</v>
      </c>
      <c r="AN248" s="37">
        <v>0</v>
      </c>
      <c r="AO248" s="37">
        <v>0</v>
      </c>
      <c r="AP248" s="37">
        <v>0</v>
      </c>
      <c r="AQ248" s="37">
        <v>0</v>
      </c>
      <c r="AR248" s="37">
        <v>0</v>
      </c>
      <c r="AS248" s="37">
        <v>0</v>
      </c>
      <c r="AT248" s="37">
        <v>0</v>
      </c>
      <c r="AU248" s="37">
        <v>0</v>
      </c>
      <c r="AV248" s="37">
        <v>0</v>
      </c>
      <c r="AW248" s="37">
        <v>0</v>
      </c>
      <c r="AX248" s="37">
        <v>0</v>
      </c>
      <c r="AY248" s="37">
        <v>0</v>
      </c>
      <c r="AZ248" s="37">
        <v>0</v>
      </c>
      <c r="BA248" s="37">
        <v>0</v>
      </c>
      <c r="BB248" s="37">
        <v>0</v>
      </c>
      <c r="BC248" s="37">
        <v>0</v>
      </c>
      <c r="BD248" s="37">
        <v>0</v>
      </c>
      <c r="BE248" s="37">
        <v>0</v>
      </c>
      <c r="BF248" s="37">
        <v>0</v>
      </c>
      <c r="BG248" s="37">
        <v>0</v>
      </c>
      <c r="BH248" s="37">
        <v>0</v>
      </c>
      <c r="BI248" s="37">
        <v>0</v>
      </c>
      <c r="BJ248" s="37">
        <v>0</v>
      </c>
    </row>
    <row r="249" spans="1:62" x14ac:dyDescent="0.2">
      <c r="A249" s="16"/>
      <c r="B249" s="18" t="s">
        <v>52</v>
      </c>
      <c r="C249" s="37">
        <v>0</v>
      </c>
      <c r="D249" s="37">
        <v>0</v>
      </c>
      <c r="E249" s="37">
        <v>0</v>
      </c>
      <c r="F249" s="37">
        <v>0</v>
      </c>
      <c r="G249" s="37">
        <v>0</v>
      </c>
      <c r="H249" s="37">
        <v>0</v>
      </c>
      <c r="I249" s="37">
        <v>0</v>
      </c>
      <c r="J249" s="37">
        <v>0</v>
      </c>
      <c r="K249" s="37">
        <v>0</v>
      </c>
      <c r="L249" s="37">
        <v>0</v>
      </c>
      <c r="M249" s="37">
        <v>0</v>
      </c>
      <c r="N249" s="37">
        <v>0</v>
      </c>
      <c r="O249" s="37">
        <v>0</v>
      </c>
      <c r="P249" s="37">
        <v>0</v>
      </c>
      <c r="Q249" s="37">
        <v>0</v>
      </c>
      <c r="R249" s="37">
        <v>0</v>
      </c>
      <c r="S249" s="37">
        <v>0</v>
      </c>
      <c r="T249" s="37">
        <v>0</v>
      </c>
      <c r="U249" s="37">
        <v>0</v>
      </c>
      <c r="V249" s="37">
        <v>0</v>
      </c>
      <c r="W249" s="37">
        <v>0</v>
      </c>
      <c r="X249" s="37">
        <v>0</v>
      </c>
      <c r="Y249" s="37">
        <v>0</v>
      </c>
      <c r="Z249" s="37">
        <v>0</v>
      </c>
      <c r="AA249" s="37">
        <v>0</v>
      </c>
      <c r="AB249" s="37">
        <v>0</v>
      </c>
      <c r="AC249" s="37">
        <v>0</v>
      </c>
      <c r="AD249" s="37">
        <v>0</v>
      </c>
      <c r="AE249" s="37">
        <v>0</v>
      </c>
      <c r="AF249" s="37">
        <v>0</v>
      </c>
      <c r="AG249" s="37">
        <v>0</v>
      </c>
      <c r="AH249" s="37">
        <v>0</v>
      </c>
      <c r="AI249" s="37">
        <v>0</v>
      </c>
      <c r="AJ249" s="37">
        <v>0</v>
      </c>
      <c r="AK249" s="37">
        <v>0</v>
      </c>
      <c r="AL249" s="37">
        <v>0</v>
      </c>
      <c r="AM249" s="37">
        <v>0</v>
      </c>
      <c r="AN249" s="37">
        <v>0</v>
      </c>
      <c r="AO249" s="37">
        <v>0</v>
      </c>
      <c r="AP249" s="37">
        <v>0</v>
      </c>
      <c r="AQ249" s="37">
        <v>0</v>
      </c>
      <c r="AR249" s="37">
        <v>0</v>
      </c>
      <c r="AS249" s="37">
        <v>0</v>
      </c>
      <c r="AT249" s="37">
        <v>0</v>
      </c>
      <c r="AU249" s="37">
        <v>0</v>
      </c>
      <c r="AV249" s="37">
        <v>0</v>
      </c>
      <c r="AW249" s="37">
        <v>0</v>
      </c>
      <c r="AX249" s="37">
        <v>0</v>
      </c>
      <c r="AY249" s="37">
        <v>0</v>
      </c>
      <c r="AZ249" s="37">
        <v>0</v>
      </c>
      <c r="BA249" s="37">
        <v>0</v>
      </c>
      <c r="BB249" s="37">
        <v>0</v>
      </c>
      <c r="BC249" s="37">
        <v>0</v>
      </c>
      <c r="BD249" s="37">
        <v>0</v>
      </c>
      <c r="BE249" s="37">
        <v>0</v>
      </c>
      <c r="BF249" s="37">
        <v>0</v>
      </c>
      <c r="BG249" s="37">
        <v>0</v>
      </c>
      <c r="BH249" s="37">
        <v>0</v>
      </c>
      <c r="BI249" s="37">
        <v>0</v>
      </c>
      <c r="BJ249" s="37">
        <v>0</v>
      </c>
    </row>
    <row r="250" spans="1:62" x14ac:dyDescent="0.2">
      <c r="A250" s="16"/>
      <c r="B250" s="18" t="s">
        <v>53</v>
      </c>
      <c r="C250" s="37">
        <v>0</v>
      </c>
      <c r="D250" s="37">
        <v>0</v>
      </c>
      <c r="E250" s="37">
        <v>0</v>
      </c>
      <c r="F250" s="37">
        <v>0</v>
      </c>
      <c r="G250" s="37">
        <v>0</v>
      </c>
      <c r="H250" s="37">
        <v>0</v>
      </c>
      <c r="I250" s="37">
        <v>0</v>
      </c>
      <c r="J250" s="37">
        <v>0</v>
      </c>
      <c r="K250" s="37">
        <v>0</v>
      </c>
      <c r="L250" s="37">
        <v>0</v>
      </c>
      <c r="M250" s="37">
        <v>0</v>
      </c>
      <c r="N250" s="37">
        <v>0</v>
      </c>
      <c r="O250" s="37">
        <v>0</v>
      </c>
      <c r="P250" s="37">
        <v>0</v>
      </c>
      <c r="Q250" s="37">
        <v>0</v>
      </c>
      <c r="R250" s="37">
        <v>0</v>
      </c>
      <c r="S250" s="37">
        <v>0</v>
      </c>
      <c r="T250" s="37">
        <v>0</v>
      </c>
      <c r="U250" s="37">
        <v>0</v>
      </c>
      <c r="V250" s="37">
        <v>0</v>
      </c>
      <c r="W250" s="37">
        <v>0</v>
      </c>
      <c r="X250" s="37">
        <v>0</v>
      </c>
      <c r="Y250" s="37">
        <v>0</v>
      </c>
      <c r="Z250" s="37">
        <v>0</v>
      </c>
      <c r="AA250" s="37">
        <v>0</v>
      </c>
      <c r="AB250" s="37">
        <v>0</v>
      </c>
      <c r="AC250" s="37">
        <v>0</v>
      </c>
      <c r="AD250" s="37">
        <v>0</v>
      </c>
      <c r="AE250" s="37">
        <v>0</v>
      </c>
      <c r="AF250" s="37">
        <v>0</v>
      </c>
      <c r="AG250" s="37">
        <v>0</v>
      </c>
      <c r="AH250" s="37">
        <v>0</v>
      </c>
      <c r="AI250" s="37">
        <v>0</v>
      </c>
      <c r="AJ250" s="37">
        <v>0</v>
      </c>
      <c r="AK250" s="37">
        <v>0</v>
      </c>
      <c r="AL250" s="37">
        <v>0</v>
      </c>
      <c r="AM250" s="37">
        <v>0</v>
      </c>
      <c r="AN250" s="37">
        <v>0</v>
      </c>
      <c r="AO250" s="37">
        <v>0</v>
      </c>
      <c r="AP250" s="37">
        <v>0</v>
      </c>
      <c r="AQ250" s="37">
        <v>0</v>
      </c>
      <c r="AR250" s="37">
        <v>0</v>
      </c>
      <c r="AS250" s="37">
        <v>0</v>
      </c>
      <c r="AT250" s="37">
        <v>0</v>
      </c>
      <c r="AU250" s="37">
        <v>0</v>
      </c>
      <c r="AV250" s="37">
        <v>0</v>
      </c>
      <c r="AW250" s="37">
        <v>0</v>
      </c>
      <c r="AX250" s="37">
        <v>0</v>
      </c>
      <c r="AY250" s="37">
        <v>0</v>
      </c>
      <c r="AZ250" s="37">
        <v>0</v>
      </c>
      <c r="BA250" s="37">
        <v>0</v>
      </c>
      <c r="BB250" s="37">
        <v>0</v>
      </c>
      <c r="BC250" s="37">
        <v>0</v>
      </c>
      <c r="BD250" s="37">
        <v>0</v>
      </c>
      <c r="BE250" s="37">
        <v>0</v>
      </c>
      <c r="BF250" s="37">
        <v>0</v>
      </c>
      <c r="BG250" s="37">
        <v>0</v>
      </c>
      <c r="BH250" s="37">
        <v>0</v>
      </c>
      <c r="BI250" s="37">
        <v>0</v>
      </c>
      <c r="BJ250" s="37">
        <v>0</v>
      </c>
    </row>
    <row r="251" spans="1:62" x14ac:dyDescent="0.2">
      <c r="A251" s="16"/>
      <c r="B251" s="18" t="s">
        <v>54</v>
      </c>
      <c r="C251" s="37">
        <v>0</v>
      </c>
      <c r="D251" s="37">
        <v>0</v>
      </c>
      <c r="E251" s="37">
        <v>0</v>
      </c>
      <c r="F251" s="37">
        <v>0</v>
      </c>
      <c r="G251" s="37">
        <v>0</v>
      </c>
      <c r="H251" s="37">
        <v>0</v>
      </c>
      <c r="I251" s="37">
        <v>0</v>
      </c>
      <c r="J251" s="37">
        <v>0</v>
      </c>
      <c r="K251" s="37">
        <v>0</v>
      </c>
      <c r="L251" s="37">
        <v>0</v>
      </c>
      <c r="M251" s="37">
        <v>0</v>
      </c>
      <c r="N251" s="37">
        <v>0</v>
      </c>
      <c r="O251" s="37">
        <v>0</v>
      </c>
      <c r="P251" s="37">
        <v>0</v>
      </c>
      <c r="Q251" s="37">
        <v>0</v>
      </c>
      <c r="R251" s="37">
        <v>0</v>
      </c>
      <c r="S251" s="37">
        <v>0</v>
      </c>
      <c r="T251" s="37">
        <v>0</v>
      </c>
      <c r="U251" s="37">
        <v>0</v>
      </c>
      <c r="V251" s="37">
        <v>0</v>
      </c>
      <c r="W251" s="37">
        <v>0</v>
      </c>
      <c r="X251" s="37">
        <v>0</v>
      </c>
      <c r="Y251" s="37">
        <v>0</v>
      </c>
      <c r="Z251" s="37">
        <v>0</v>
      </c>
      <c r="AA251" s="37">
        <v>0</v>
      </c>
      <c r="AB251" s="37">
        <v>0</v>
      </c>
      <c r="AC251" s="37">
        <v>0</v>
      </c>
      <c r="AD251" s="37">
        <v>0</v>
      </c>
      <c r="AE251" s="37">
        <v>0</v>
      </c>
      <c r="AF251" s="37">
        <v>0</v>
      </c>
      <c r="AG251" s="37">
        <v>0</v>
      </c>
      <c r="AH251" s="37">
        <v>0</v>
      </c>
      <c r="AI251" s="37">
        <v>0</v>
      </c>
      <c r="AJ251" s="37">
        <v>0</v>
      </c>
      <c r="AK251" s="37">
        <v>0</v>
      </c>
      <c r="AL251" s="37">
        <v>0</v>
      </c>
      <c r="AM251" s="37">
        <v>0</v>
      </c>
      <c r="AN251" s="37">
        <v>0</v>
      </c>
      <c r="AO251" s="37">
        <v>0</v>
      </c>
      <c r="AP251" s="37">
        <v>0</v>
      </c>
      <c r="AQ251" s="37">
        <v>0</v>
      </c>
      <c r="AR251" s="37">
        <v>0</v>
      </c>
      <c r="AS251" s="37">
        <v>0</v>
      </c>
      <c r="AT251" s="37">
        <v>0</v>
      </c>
      <c r="AU251" s="37">
        <v>0</v>
      </c>
      <c r="AV251" s="37">
        <v>0</v>
      </c>
      <c r="AW251" s="37">
        <v>0</v>
      </c>
      <c r="AX251" s="37">
        <v>0</v>
      </c>
      <c r="AY251" s="37">
        <v>0</v>
      </c>
      <c r="AZ251" s="37">
        <v>0</v>
      </c>
      <c r="BA251" s="37">
        <v>0</v>
      </c>
      <c r="BB251" s="37">
        <v>0</v>
      </c>
      <c r="BC251" s="37">
        <v>0</v>
      </c>
      <c r="BD251" s="37">
        <v>0</v>
      </c>
      <c r="BE251" s="37">
        <v>0</v>
      </c>
      <c r="BF251" s="37">
        <v>0</v>
      </c>
      <c r="BG251" s="37">
        <v>0</v>
      </c>
      <c r="BH251" s="37">
        <v>0</v>
      </c>
      <c r="BI251" s="37">
        <v>0</v>
      </c>
      <c r="BJ251" s="37">
        <v>0</v>
      </c>
    </row>
    <row r="252" spans="1:62" x14ac:dyDescent="0.2">
      <c r="A252" s="16"/>
      <c r="B252" s="18" t="s">
        <v>55</v>
      </c>
      <c r="C252" s="37">
        <v>0</v>
      </c>
      <c r="D252" s="37">
        <v>0</v>
      </c>
      <c r="E252" s="37">
        <v>0</v>
      </c>
      <c r="F252" s="37">
        <v>0</v>
      </c>
      <c r="G252" s="37">
        <v>0</v>
      </c>
      <c r="H252" s="37">
        <v>0</v>
      </c>
      <c r="I252" s="37">
        <v>0</v>
      </c>
      <c r="J252" s="37">
        <v>0</v>
      </c>
      <c r="K252" s="37">
        <v>0</v>
      </c>
      <c r="L252" s="37">
        <v>0</v>
      </c>
      <c r="M252" s="37">
        <v>0</v>
      </c>
      <c r="N252" s="37">
        <v>0</v>
      </c>
      <c r="O252" s="37">
        <v>0</v>
      </c>
      <c r="P252" s="37">
        <v>0</v>
      </c>
      <c r="Q252" s="37">
        <v>0</v>
      </c>
      <c r="R252" s="37">
        <v>0</v>
      </c>
      <c r="S252" s="37">
        <v>0</v>
      </c>
      <c r="T252" s="37">
        <v>0</v>
      </c>
      <c r="U252" s="37">
        <v>0</v>
      </c>
      <c r="V252" s="37">
        <v>0</v>
      </c>
      <c r="W252" s="37">
        <v>0</v>
      </c>
      <c r="X252" s="37">
        <v>0</v>
      </c>
      <c r="Y252" s="37">
        <v>0</v>
      </c>
      <c r="Z252" s="37">
        <v>0</v>
      </c>
      <c r="AA252" s="37">
        <v>0</v>
      </c>
      <c r="AB252" s="37">
        <v>0</v>
      </c>
      <c r="AC252" s="37">
        <v>0</v>
      </c>
      <c r="AD252" s="37">
        <v>0</v>
      </c>
      <c r="AE252" s="37">
        <v>0</v>
      </c>
      <c r="AF252" s="37">
        <v>0</v>
      </c>
      <c r="AG252" s="37">
        <v>0</v>
      </c>
      <c r="AH252" s="37">
        <v>0</v>
      </c>
      <c r="AI252" s="37">
        <v>0</v>
      </c>
      <c r="AJ252" s="37">
        <v>0</v>
      </c>
      <c r="AK252" s="37">
        <v>0</v>
      </c>
      <c r="AL252" s="37">
        <v>0</v>
      </c>
      <c r="AM252" s="37">
        <v>0</v>
      </c>
      <c r="AN252" s="37">
        <v>0</v>
      </c>
      <c r="AO252" s="37">
        <v>0</v>
      </c>
      <c r="AP252" s="37">
        <v>0</v>
      </c>
      <c r="AQ252" s="37">
        <v>0</v>
      </c>
      <c r="AR252" s="37">
        <v>0</v>
      </c>
      <c r="AS252" s="37">
        <v>0</v>
      </c>
      <c r="AT252" s="37">
        <v>0</v>
      </c>
      <c r="AU252" s="37">
        <v>0</v>
      </c>
      <c r="AV252" s="37">
        <v>0</v>
      </c>
      <c r="AW252" s="37">
        <v>0</v>
      </c>
      <c r="AX252" s="37">
        <v>0</v>
      </c>
      <c r="AY252" s="37">
        <v>0</v>
      </c>
      <c r="AZ252" s="37">
        <v>0</v>
      </c>
      <c r="BA252" s="37">
        <v>0</v>
      </c>
      <c r="BB252" s="37">
        <v>0</v>
      </c>
      <c r="BC252" s="37">
        <v>0</v>
      </c>
      <c r="BD252" s="37">
        <v>0</v>
      </c>
      <c r="BE252" s="37">
        <v>0</v>
      </c>
      <c r="BF252" s="37">
        <v>0</v>
      </c>
      <c r="BG252" s="37">
        <v>0</v>
      </c>
      <c r="BH252" s="37">
        <v>0</v>
      </c>
      <c r="BI252" s="37">
        <v>0</v>
      </c>
      <c r="BJ252" s="37">
        <v>0</v>
      </c>
    </row>
    <row r="253" spans="1:62" x14ac:dyDescent="0.2">
      <c r="A253" s="16"/>
      <c r="B253" s="18" t="s">
        <v>56</v>
      </c>
      <c r="C253" s="37">
        <v>0</v>
      </c>
      <c r="D253" s="37">
        <v>0</v>
      </c>
      <c r="E253" s="37">
        <v>0</v>
      </c>
      <c r="F253" s="37">
        <v>0</v>
      </c>
      <c r="G253" s="37">
        <v>0</v>
      </c>
      <c r="H253" s="37">
        <v>0</v>
      </c>
      <c r="I253" s="37">
        <v>0</v>
      </c>
      <c r="J253" s="37">
        <v>0</v>
      </c>
      <c r="K253" s="37">
        <v>0</v>
      </c>
      <c r="L253" s="37">
        <v>0</v>
      </c>
      <c r="M253" s="37">
        <v>0</v>
      </c>
      <c r="N253" s="37">
        <v>0</v>
      </c>
      <c r="O253" s="37">
        <v>0</v>
      </c>
      <c r="P253" s="37">
        <v>0</v>
      </c>
      <c r="Q253" s="37">
        <v>0</v>
      </c>
      <c r="R253" s="37">
        <v>0</v>
      </c>
      <c r="S253" s="37">
        <v>0</v>
      </c>
      <c r="T253" s="37">
        <v>0</v>
      </c>
      <c r="U253" s="37">
        <v>0</v>
      </c>
      <c r="V253" s="37">
        <v>0</v>
      </c>
      <c r="W253" s="37">
        <v>0</v>
      </c>
      <c r="X253" s="37">
        <v>0</v>
      </c>
      <c r="Y253" s="37">
        <v>0</v>
      </c>
      <c r="Z253" s="37">
        <v>0</v>
      </c>
      <c r="AA253" s="37">
        <v>0</v>
      </c>
      <c r="AB253" s="37">
        <v>0</v>
      </c>
      <c r="AC253" s="37">
        <v>0</v>
      </c>
      <c r="AD253" s="37">
        <v>0</v>
      </c>
      <c r="AE253" s="37">
        <v>0</v>
      </c>
      <c r="AF253" s="37">
        <v>0</v>
      </c>
      <c r="AG253" s="37">
        <v>0</v>
      </c>
      <c r="AH253" s="37">
        <v>0</v>
      </c>
      <c r="AI253" s="37">
        <v>0</v>
      </c>
      <c r="AJ253" s="37">
        <v>0</v>
      </c>
      <c r="AK253" s="37">
        <v>0</v>
      </c>
      <c r="AL253" s="37">
        <v>0</v>
      </c>
      <c r="AM253" s="37">
        <v>0</v>
      </c>
      <c r="AN253" s="37">
        <v>0</v>
      </c>
      <c r="AO253" s="37">
        <v>0</v>
      </c>
      <c r="AP253" s="37">
        <v>0</v>
      </c>
      <c r="AQ253" s="37">
        <v>0</v>
      </c>
      <c r="AR253" s="37">
        <v>0</v>
      </c>
      <c r="AS253" s="37">
        <v>0</v>
      </c>
      <c r="AT253" s="37">
        <v>0</v>
      </c>
      <c r="AU253" s="37">
        <v>0</v>
      </c>
      <c r="AV253" s="37">
        <v>0</v>
      </c>
      <c r="AW253" s="37">
        <v>0</v>
      </c>
      <c r="AX253" s="37">
        <v>0</v>
      </c>
      <c r="AY253" s="37">
        <v>0</v>
      </c>
      <c r="AZ253" s="37">
        <v>0</v>
      </c>
      <c r="BA253" s="37">
        <v>0</v>
      </c>
      <c r="BB253" s="37">
        <v>0</v>
      </c>
      <c r="BC253" s="37">
        <v>0</v>
      </c>
      <c r="BD253" s="37">
        <v>0</v>
      </c>
      <c r="BE253" s="37">
        <v>0</v>
      </c>
      <c r="BF253" s="37">
        <v>0</v>
      </c>
      <c r="BG253" s="37">
        <v>0</v>
      </c>
      <c r="BH253" s="37">
        <v>0</v>
      </c>
      <c r="BI253" s="37">
        <v>0</v>
      </c>
      <c r="BJ253" s="37">
        <v>0</v>
      </c>
    </row>
    <row r="254" spans="1:62" x14ac:dyDescent="0.2">
      <c r="A254" s="16"/>
      <c r="B254" s="18" t="s">
        <v>57</v>
      </c>
      <c r="C254" s="37">
        <v>0</v>
      </c>
      <c r="D254" s="37">
        <v>0</v>
      </c>
      <c r="E254" s="37">
        <v>0</v>
      </c>
      <c r="F254" s="37">
        <v>0</v>
      </c>
      <c r="G254" s="37">
        <v>0</v>
      </c>
      <c r="H254" s="37">
        <v>0</v>
      </c>
      <c r="I254" s="37">
        <v>0</v>
      </c>
      <c r="J254" s="37">
        <v>0</v>
      </c>
      <c r="K254" s="37">
        <v>0</v>
      </c>
      <c r="L254" s="37">
        <v>0</v>
      </c>
      <c r="M254" s="37">
        <v>0</v>
      </c>
      <c r="N254" s="37">
        <v>0</v>
      </c>
      <c r="O254" s="37">
        <v>0</v>
      </c>
      <c r="P254" s="37">
        <v>0</v>
      </c>
      <c r="Q254" s="37">
        <v>0</v>
      </c>
      <c r="R254" s="37">
        <v>0</v>
      </c>
      <c r="S254" s="37">
        <v>0</v>
      </c>
      <c r="T254" s="37">
        <v>0</v>
      </c>
      <c r="U254" s="37">
        <v>0</v>
      </c>
      <c r="V254" s="37">
        <v>0</v>
      </c>
      <c r="W254" s="37">
        <v>0</v>
      </c>
      <c r="X254" s="37">
        <v>0</v>
      </c>
      <c r="Y254" s="37">
        <v>0</v>
      </c>
      <c r="Z254" s="37">
        <v>0</v>
      </c>
      <c r="AA254" s="37">
        <v>0</v>
      </c>
      <c r="AB254" s="37">
        <v>0</v>
      </c>
      <c r="AC254" s="37">
        <v>0</v>
      </c>
      <c r="AD254" s="37">
        <v>0</v>
      </c>
      <c r="AE254" s="37">
        <v>0</v>
      </c>
      <c r="AF254" s="37">
        <v>0</v>
      </c>
      <c r="AG254" s="37">
        <v>0</v>
      </c>
      <c r="AH254" s="37">
        <v>0</v>
      </c>
      <c r="AI254" s="37">
        <v>0</v>
      </c>
      <c r="AJ254" s="37">
        <v>0</v>
      </c>
      <c r="AK254" s="37">
        <v>0</v>
      </c>
      <c r="AL254" s="37">
        <v>0</v>
      </c>
      <c r="AM254" s="37">
        <v>0</v>
      </c>
      <c r="AN254" s="37">
        <v>0</v>
      </c>
      <c r="AO254" s="37">
        <v>0</v>
      </c>
      <c r="AP254" s="37">
        <v>0</v>
      </c>
      <c r="AQ254" s="37">
        <v>0</v>
      </c>
      <c r="AR254" s="37">
        <v>0</v>
      </c>
      <c r="AS254" s="37">
        <v>0</v>
      </c>
      <c r="AT254" s="37">
        <v>0</v>
      </c>
      <c r="AU254" s="37">
        <v>0</v>
      </c>
      <c r="AV254" s="37">
        <v>0</v>
      </c>
      <c r="AW254" s="37">
        <v>0</v>
      </c>
      <c r="AX254" s="37">
        <v>0</v>
      </c>
      <c r="AY254" s="37">
        <v>0</v>
      </c>
      <c r="AZ254" s="37">
        <v>0</v>
      </c>
      <c r="BA254" s="37">
        <v>0</v>
      </c>
      <c r="BB254" s="37">
        <v>0</v>
      </c>
      <c r="BC254" s="37">
        <v>0</v>
      </c>
      <c r="BD254" s="37">
        <v>0</v>
      </c>
      <c r="BE254" s="37">
        <v>0</v>
      </c>
      <c r="BF254" s="37">
        <v>0</v>
      </c>
      <c r="BG254" s="37">
        <v>0</v>
      </c>
      <c r="BH254" s="37">
        <v>0</v>
      </c>
      <c r="BI254" s="37">
        <v>0</v>
      </c>
      <c r="BJ254" s="37">
        <v>0</v>
      </c>
    </row>
    <row r="255" spans="1:62" x14ac:dyDescent="0.2">
      <c r="A255" s="16"/>
      <c r="B255" s="18" t="s">
        <v>58</v>
      </c>
      <c r="C255" s="37">
        <v>0</v>
      </c>
      <c r="D255" s="37">
        <v>0</v>
      </c>
      <c r="E255" s="37">
        <v>0</v>
      </c>
      <c r="F255" s="37">
        <v>0</v>
      </c>
      <c r="G255" s="37">
        <v>0</v>
      </c>
      <c r="H255" s="37">
        <v>0</v>
      </c>
      <c r="I255" s="37">
        <v>0</v>
      </c>
      <c r="J255" s="37">
        <v>0</v>
      </c>
      <c r="K255" s="37">
        <v>0</v>
      </c>
      <c r="L255" s="37">
        <v>0</v>
      </c>
      <c r="M255" s="37">
        <v>0</v>
      </c>
      <c r="N255" s="37">
        <v>0</v>
      </c>
      <c r="O255" s="37">
        <v>0</v>
      </c>
      <c r="P255" s="37">
        <v>0</v>
      </c>
      <c r="Q255" s="37">
        <v>0</v>
      </c>
      <c r="R255" s="37">
        <v>0</v>
      </c>
      <c r="S255" s="37">
        <v>0</v>
      </c>
      <c r="T255" s="37">
        <v>0</v>
      </c>
      <c r="U255" s="37">
        <v>0</v>
      </c>
      <c r="V255" s="37">
        <v>0</v>
      </c>
      <c r="W255" s="37">
        <v>0</v>
      </c>
      <c r="X255" s="37">
        <v>0</v>
      </c>
      <c r="Y255" s="37">
        <v>0</v>
      </c>
      <c r="Z255" s="37">
        <v>0</v>
      </c>
      <c r="AA255" s="37">
        <v>0</v>
      </c>
      <c r="AB255" s="37">
        <v>0</v>
      </c>
      <c r="AC255" s="37">
        <v>0</v>
      </c>
      <c r="AD255" s="37">
        <v>0</v>
      </c>
      <c r="AE255" s="37">
        <v>0</v>
      </c>
      <c r="AF255" s="37">
        <v>0</v>
      </c>
      <c r="AG255" s="37">
        <v>0</v>
      </c>
      <c r="AH255" s="37">
        <v>0</v>
      </c>
      <c r="AI255" s="37">
        <v>0</v>
      </c>
      <c r="AJ255" s="37">
        <v>0</v>
      </c>
      <c r="AK255" s="37">
        <v>0</v>
      </c>
      <c r="AL255" s="37">
        <v>0</v>
      </c>
      <c r="AM255" s="37">
        <v>0</v>
      </c>
      <c r="AN255" s="37">
        <v>0</v>
      </c>
      <c r="AO255" s="37">
        <v>0</v>
      </c>
      <c r="AP255" s="37">
        <v>0</v>
      </c>
      <c r="AQ255" s="37">
        <v>0</v>
      </c>
      <c r="AR255" s="37">
        <v>0</v>
      </c>
      <c r="AS255" s="37">
        <v>0</v>
      </c>
      <c r="AT255" s="37">
        <v>0</v>
      </c>
      <c r="AU255" s="37">
        <v>0</v>
      </c>
      <c r="AV255" s="37">
        <v>0</v>
      </c>
      <c r="AW255" s="37">
        <v>0</v>
      </c>
      <c r="AX255" s="37">
        <v>0</v>
      </c>
      <c r="AY255" s="37">
        <v>0</v>
      </c>
      <c r="AZ255" s="37">
        <v>0</v>
      </c>
      <c r="BA255" s="37">
        <v>0</v>
      </c>
      <c r="BB255" s="37">
        <v>0</v>
      </c>
      <c r="BC255" s="37">
        <v>0</v>
      </c>
      <c r="BD255" s="37">
        <v>0</v>
      </c>
      <c r="BE255" s="37">
        <v>0</v>
      </c>
      <c r="BF255" s="37">
        <v>0</v>
      </c>
      <c r="BG255" s="37">
        <v>0</v>
      </c>
      <c r="BH255" s="37">
        <v>0</v>
      </c>
      <c r="BI255" s="37">
        <v>0</v>
      </c>
      <c r="BJ255" s="37">
        <v>0</v>
      </c>
    </row>
    <row r="256" spans="1:62" x14ac:dyDescent="0.2">
      <c r="A256" s="16"/>
      <c r="B256" s="18" t="s">
        <v>59</v>
      </c>
      <c r="C256" s="37">
        <v>0</v>
      </c>
      <c r="D256" s="37">
        <v>0</v>
      </c>
      <c r="E256" s="37">
        <v>0</v>
      </c>
      <c r="F256" s="37">
        <v>0</v>
      </c>
      <c r="G256" s="37">
        <v>0</v>
      </c>
      <c r="H256" s="37">
        <v>0</v>
      </c>
      <c r="I256" s="37">
        <v>0</v>
      </c>
      <c r="J256" s="37">
        <v>0</v>
      </c>
      <c r="K256" s="37">
        <v>0</v>
      </c>
      <c r="L256" s="37">
        <v>0</v>
      </c>
      <c r="M256" s="37">
        <v>0</v>
      </c>
      <c r="N256" s="37">
        <v>0</v>
      </c>
      <c r="O256" s="37">
        <v>0</v>
      </c>
      <c r="P256" s="37">
        <v>0</v>
      </c>
      <c r="Q256" s="37">
        <v>0</v>
      </c>
      <c r="R256" s="37">
        <v>0</v>
      </c>
      <c r="S256" s="37">
        <v>0</v>
      </c>
      <c r="T256" s="37">
        <v>0</v>
      </c>
      <c r="U256" s="37">
        <v>0</v>
      </c>
      <c r="V256" s="37">
        <v>0</v>
      </c>
      <c r="W256" s="37">
        <v>0</v>
      </c>
      <c r="X256" s="37">
        <v>0</v>
      </c>
      <c r="Y256" s="37">
        <v>0</v>
      </c>
      <c r="Z256" s="37">
        <v>0</v>
      </c>
      <c r="AA256" s="37">
        <v>0</v>
      </c>
      <c r="AB256" s="37">
        <v>0</v>
      </c>
      <c r="AC256" s="37">
        <v>0</v>
      </c>
      <c r="AD256" s="37">
        <v>0</v>
      </c>
      <c r="AE256" s="37">
        <v>0</v>
      </c>
      <c r="AF256" s="37">
        <v>0</v>
      </c>
      <c r="AG256" s="37">
        <v>0</v>
      </c>
      <c r="AH256" s="37">
        <v>0</v>
      </c>
      <c r="AI256" s="37">
        <v>0</v>
      </c>
      <c r="AJ256" s="37">
        <v>0</v>
      </c>
      <c r="AK256" s="37">
        <v>0</v>
      </c>
      <c r="AL256" s="37">
        <v>0</v>
      </c>
      <c r="AM256" s="37">
        <v>0</v>
      </c>
      <c r="AN256" s="37">
        <v>0</v>
      </c>
      <c r="AO256" s="37">
        <v>0</v>
      </c>
      <c r="AP256" s="37">
        <v>0</v>
      </c>
      <c r="AQ256" s="37">
        <v>0</v>
      </c>
      <c r="AR256" s="37">
        <v>0</v>
      </c>
      <c r="AS256" s="37">
        <v>0</v>
      </c>
      <c r="AT256" s="37">
        <v>0</v>
      </c>
      <c r="AU256" s="37">
        <v>0</v>
      </c>
      <c r="AV256" s="37">
        <v>0</v>
      </c>
      <c r="AW256" s="37">
        <v>0</v>
      </c>
      <c r="AX256" s="37">
        <v>0</v>
      </c>
      <c r="AY256" s="37">
        <v>0</v>
      </c>
      <c r="AZ256" s="37">
        <v>0</v>
      </c>
      <c r="BA256" s="37">
        <v>0</v>
      </c>
      <c r="BB256" s="37">
        <v>0</v>
      </c>
      <c r="BC256" s="37">
        <v>0</v>
      </c>
      <c r="BD256" s="37">
        <v>0</v>
      </c>
      <c r="BE256" s="37">
        <v>0</v>
      </c>
      <c r="BF256" s="37">
        <v>0</v>
      </c>
      <c r="BG256" s="37">
        <v>0</v>
      </c>
      <c r="BH256" s="37">
        <v>0</v>
      </c>
      <c r="BI256" s="37">
        <v>0</v>
      </c>
      <c r="BJ256" s="37">
        <v>0</v>
      </c>
    </row>
    <row r="257" spans="1:65" x14ac:dyDescent="0.2">
      <c r="A257" s="16"/>
      <c r="B257" s="18" t="s">
        <v>60</v>
      </c>
      <c r="C257" s="37">
        <v>0</v>
      </c>
      <c r="D257" s="37">
        <v>0</v>
      </c>
      <c r="E257" s="37">
        <v>0</v>
      </c>
      <c r="F257" s="37">
        <v>0</v>
      </c>
      <c r="G257" s="37">
        <v>0</v>
      </c>
      <c r="H257" s="37">
        <v>0</v>
      </c>
      <c r="I257" s="37">
        <v>0</v>
      </c>
      <c r="J257" s="37">
        <v>0</v>
      </c>
      <c r="K257" s="37">
        <v>0</v>
      </c>
      <c r="L257" s="37">
        <v>0</v>
      </c>
      <c r="M257" s="37">
        <v>0</v>
      </c>
      <c r="N257" s="37">
        <v>0</v>
      </c>
      <c r="O257" s="37">
        <v>0</v>
      </c>
      <c r="P257" s="37">
        <v>0</v>
      </c>
      <c r="Q257" s="37">
        <v>0</v>
      </c>
      <c r="R257" s="37">
        <v>0</v>
      </c>
      <c r="S257" s="37">
        <v>0</v>
      </c>
      <c r="T257" s="37">
        <v>0</v>
      </c>
      <c r="U257" s="37">
        <v>0</v>
      </c>
      <c r="V257" s="37">
        <v>0</v>
      </c>
      <c r="W257" s="37">
        <v>0</v>
      </c>
      <c r="X257" s="37">
        <v>0</v>
      </c>
      <c r="Y257" s="37">
        <v>0</v>
      </c>
      <c r="Z257" s="37">
        <v>0</v>
      </c>
      <c r="AA257" s="37">
        <v>0</v>
      </c>
      <c r="AB257" s="37">
        <v>0</v>
      </c>
      <c r="AC257" s="37">
        <v>0</v>
      </c>
      <c r="AD257" s="37">
        <v>0</v>
      </c>
      <c r="AE257" s="37">
        <v>0</v>
      </c>
      <c r="AF257" s="37">
        <v>0</v>
      </c>
      <c r="AG257" s="37">
        <v>0</v>
      </c>
      <c r="AH257" s="37">
        <v>0</v>
      </c>
      <c r="AI257" s="37">
        <v>0</v>
      </c>
      <c r="AJ257" s="37">
        <v>0</v>
      </c>
      <c r="AK257" s="37">
        <v>0</v>
      </c>
      <c r="AL257" s="37">
        <v>0</v>
      </c>
      <c r="AM257" s="37">
        <v>0</v>
      </c>
      <c r="AN257" s="37">
        <v>0</v>
      </c>
      <c r="AO257" s="37">
        <v>0</v>
      </c>
      <c r="AP257" s="37">
        <v>0</v>
      </c>
      <c r="AQ257" s="37">
        <v>0</v>
      </c>
      <c r="AR257" s="37">
        <v>0</v>
      </c>
      <c r="AS257" s="37">
        <v>0</v>
      </c>
      <c r="AT257" s="37">
        <v>0</v>
      </c>
      <c r="AU257" s="37">
        <v>0</v>
      </c>
      <c r="AV257" s="37">
        <v>0</v>
      </c>
      <c r="AW257" s="37">
        <v>0</v>
      </c>
      <c r="AX257" s="37">
        <v>0</v>
      </c>
      <c r="AY257" s="37">
        <v>0</v>
      </c>
      <c r="AZ257" s="37">
        <v>0</v>
      </c>
      <c r="BA257" s="37">
        <v>0</v>
      </c>
      <c r="BB257" s="37">
        <v>0</v>
      </c>
      <c r="BC257" s="37">
        <v>0</v>
      </c>
      <c r="BD257" s="37">
        <v>0</v>
      </c>
      <c r="BE257" s="37">
        <v>0</v>
      </c>
      <c r="BF257" s="37">
        <v>0</v>
      </c>
      <c r="BG257" s="37">
        <v>0</v>
      </c>
      <c r="BH257" s="37">
        <v>0</v>
      </c>
      <c r="BI257" s="37">
        <v>0</v>
      </c>
      <c r="BJ257" s="37">
        <v>0</v>
      </c>
    </row>
    <row r="258" spans="1:65" x14ac:dyDescent="0.2">
      <c r="A258" s="16"/>
      <c r="B258" s="18" t="s">
        <v>61</v>
      </c>
      <c r="C258" s="37">
        <v>0</v>
      </c>
      <c r="D258" s="37">
        <v>0</v>
      </c>
      <c r="E258" s="37">
        <v>0</v>
      </c>
      <c r="F258" s="37">
        <v>0</v>
      </c>
      <c r="G258" s="37">
        <v>0</v>
      </c>
      <c r="H258" s="37">
        <v>0</v>
      </c>
      <c r="I258" s="37">
        <v>0</v>
      </c>
      <c r="J258" s="37">
        <v>0</v>
      </c>
      <c r="K258" s="37">
        <v>0</v>
      </c>
      <c r="L258" s="37">
        <v>0</v>
      </c>
      <c r="M258" s="37">
        <v>0</v>
      </c>
      <c r="N258" s="37">
        <v>0</v>
      </c>
      <c r="O258" s="37">
        <v>0</v>
      </c>
      <c r="P258" s="37">
        <v>0</v>
      </c>
      <c r="Q258" s="37">
        <v>0</v>
      </c>
      <c r="R258" s="37">
        <v>0</v>
      </c>
      <c r="S258" s="37">
        <v>0</v>
      </c>
      <c r="T258" s="37">
        <v>0</v>
      </c>
      <c r="U258" s="37">
        <v>0</v>
      </c>
      <c r="V258" s="37">
        <v>0</v>
      </c>
      <c r="W258" s="37">
        <v>0</v>
      </c>
      <c r="X258" s="37">
        <v>0</v>
      </c>
      <c r="Y258" s="37">
        <v>0</v>
      </c>
      <c r="Z258" s="37">
        <v>0</v>
      </c>
      <c r="AA258" s="37">
        <v>0</v>
      </c>
      <c r="AB258" s="37">
        <v>0</v>
      </c>
      <c r="AC258" s="37">
        <v>0</v>
      </c>
      <c r="AD258" s="37">
        <v>0</v>
      </c>
      <c r="AE258" s="37">
        <v>0</v>
      </c>
      <c r="AF258" s="37">
        <v>0</v>
      </c>
      <c r="AG258" s="37">
        <v>0</v>
      </c>
      <c r="AH258" s="37">
        <v>0</v>
      </c>
      <c r="AI258" s="37">
        <v>0</v>
      </c>
      <c r="AJ258" s="37">
        <v>0</v>
      </c>
      <c r="AK258" s="37">
        <v>0</v>
      </c>
      <c r="AL258" s="37">
        <v>0</v>
      </c>
      <c r="AM258" s="37">
        <v>0</v>
      </c>
      <c r="AN258" s="37">
        <v>0</v>
      </c>
      <c r="AO258" s="37">
        <v>0</v>
      </c>
      <c r="AP258" s="37">
        <v>0</v>
      </c>
      <c r="AQ258" s="37">
        <v>0</v>
      </c>
      <c r="AR258" s="37">
        <v>0</v>
      </c>
      <c r="AS258" s="37">
        <v>0</v>
      </c>
      <c r="AT258" s="37">
        <v>0</v>
      </c>
      <c r="AU258" s="37">
        <v>0</v>
      </c>
      <c r="AV258" s="37">
        <v>0</v>
      </c>
      <c r="AW258" s="37">
        <v>0</v>
      </c>
      <c r="AX258" s="37">
        <v>0</v>
      </c>
      <c r="AY258" s="37">
        <v>0</v>
      </c>
      <c r="AZ258" s="37">
        <v>0</v>
      </c>
      <c r="BA258" s="37">
        <v>0</v>
      </c>
      <c r="BB258" s="37">
        <v>0</v>
      </c>
      <c r="BC258" s="37">
        <v>0</v>
      </c>
      <c r="BD258" s="37">
        <v>0</v>
      </c>
      <c r="BE258" s="37">
        <v>0</v>
      </c>
      <c r="BF258" s="37">
        <v>0</v>
      </c>
      <c r="BG258" s="37">
        <v>0</v>
      </c>
      <c r="BH258" s="37">
        <v>0</v>
      </c>
      <c r="BI258" s="37">
        <v>0</v>
      </c>
      <c r="BJ258" s="37">
        <v>0</v>
      </c>
    </row>
    <row r="260" spans="1:65" s="8" customFormat="1" ht="15" x14ac:dyDescent="0.2">
      <c r="A260" s="22" t="s">
        <v>41</v>
      </c>
      <c r="B260" s="17"/>
    </row>
    <row r="261" spans="1:65" s="8" customFormat="1" x14ac:dyDescent="0.2">
      <c r="B261" s="17"/>
    </row>
    <row r="262" spans="1:65" s="8" customFormat="1" x14ac:dyDescent="0.2">
      <c r="A262" s="8" t="s">
        <v>17</v>
      </c>
      <c r="B262" s="17"/>
      <c r="C262" s="31">
        <f>First_quarter</f>
        <v>43739</v>
      </c>
      <c r="D262" s="31">
        <f t="shared" ref="D262" si="540">DATE(YEAR(C263),MONTH(C263)+1,1)</f>
        <v>43831</v>
      </c>
      <c r="E262" s="31">
        <f t="shared" ref="E262" si="541">DATE(YEAR(D263),MONTH(D263)+1,1)</f>
        <v>43922</v>
      </c>
      <c r="F262" s="31">
        <f t="shared" ref="F262" si="542">DATE(YEAR(E263),MONTH(E263)+1,1)</f>
        <v>44013</v>
      </c>
      <c r="G262" s="31">
        <f t="shared" ref="G262" si="543">DATE(YEAR(F263),MONTH(F263)+1,1)</f>
        <v>44105</v>
      </c>
      <c r="H262" s="31">
        <f t="shared" ref="H262" si="544">DATE(YEAR(G263),MONTH(G263)+1,1)</f>
        <v>44197</v>
      </c>
      <c r="I262" s="31">
        <f t="shared" ref="I262" si="545">DATE(YEAR(H263),MONTH(H263)+1,1)</f>
        <v>44287</v>
      </c>
      <c r="J262" s="31">
        <f t="shared" ref="J262" si="546">DATE(YEAR(I263),MONTH(I263)+1,1)</f>
        <v>44378</v>
      </c>
      <c r="K262" s="31">
        <f t="shared" ref="K262" si="547">DATE(YEAR(J263),MONTH(J263)+1,1)</f>
        <v>44470</v>
      </c>
      <c r="L262" s="31">
        <f t="shared" ref="L262" si="548">DATE(YEAR(K263),MONTH(K263)+1,1)</f>
        <v>44562</v>
      </c>
      <c r="M262" s="31">
        <f t="shared" ref="M262" si="549">DATE(YEAR(L263),MONTH(L263)+1,1)</f>
        <v>44652</v>
      </c>
      <c r="N262" s="31">
        <f t="shared" ref="N262" si="550">DATE(YEAR(M263),MONTH(M263)+1,1)</f>
        <v>44743</v>
      </c>
      <c r="O262" s="31">
        <f t="shared" ref="O262" si="551">DATE(YEAR(N263),MONTH(N263)+1,1)</f>
        <v>44835</v>
      </c>
      <c r="P262" s="31">
        <f t="shared" ref="P262" si="552">DATE(YEAR(O263),MONTH(O263)+1,1)</f>
        <v>44927</v>
      </c>
      <c r="Q262" s="31">
        <f t="shared" ref="Q262" si="553">DATE(YEAR(P263),MONTH(P263)+1,1)</f>
        <v>45017</v>
      </c>
      <c r="R262" s="31">
        <f t="shared" ref="R262" si="554">DATE(YEAR(Q263),MONTH(Q263)+1,1)</f>
        <v>45108</v>
      </c>
      <c r="S262" s="31">
        <f t="shared" ref="S262" si="555">DATE(YEAR(R263),MONTH(R263)+1,1)</f>
        <v>45200</v>
      </c>
      <c r="T262" s="31">
        <f t="shared" ref="T262" si="556">DATE(YEAR(S263),MONTH(S263)+1,1)</f>
        <v>45292</v>
      </c>
      <c r="U262" s="31">
        <f t="shared" ref="U262" si="557">DATE(YEAR(T263),MONTH(T263)+1,1)</f>
        <v>45383</v>
      </c>
      <c r="V262" s="31">
        <f t="shared" ref="V262" si="558">DATE(YEAR(U263),MONTH(U263)+1,1)</f>
        <v>45474</v>
      </c>
      <c r="W262" s="31">
        <f t="shared" ref="W262" si="559">DATE(YEAR(V263),MONTH(V263)+1,1)</f>
        <v>45566</v>
      </c>
      <c r="X262" s="31">
        <f t="shared" ref="X262" si="560">DATE(YEAR(W263),MONTH(W263)+1,1)</f>
        <v>45658</v>
      </c>
      <c r="Y262" s="31">
        <f t="shared" ref="Y262" si="561">DATE(YEAR(X263),MONTH(X263)+1,1)</f>
        <v>45748</v>
      </c>
      <c r="Z262" s="31">
        <f t="shared" ref="Z262" si="562">DATE(YEAR(Y263),MONTH(Y263)+1,1)</f>
        <v>45839</v>
      </c>
      <c r="AA262" s="31">
        <f t="shared" ref="AA262" si="563">DATE(YEAR(Z263),MONTH(Z263)+1,1)</f>
        <v>45931</v>
      </c>
      <c r="AB262" s="31">
        <f t="shared" ref="AB262" si="564">DATE(YEAR(AA263),MONTH(AA263)+1,1)</f>
        <v>46023</v>
      </c>
      <c r="AC262" s="31">
        <f t="shared" ref="AC262" si="565">DATE(YEAR(AB263),MONTH(AB263)+1,1)</f>
        <v>46113</v>
      </c>
      <c r="AD262" s="31">
        <f t="shared" ref="AD262" si="566">DATE(YEAR(AC263),MONTH(AC263)+1,1)</f>
        <v>46204</v>
      </c>
      <c r="AE262" s="31">
        <f t="shared" ref="AE262" si="567">DATE(YEAR(AD263),MONTH(AD263)+1,1)</f>
        <v>46296</v>
      </c>
      <c r="AF262" s="31">
        <f t="shared" ref="AF262" si="568">DATE(YEAR(AE263),MONTH(AE263)+1,1)</f>
        <v>46388</v>
      </c>
      <c r="AG262" s="31">
        <f t="shared" ref="AG262" si="569">DATE(YEAR(AF263),MONTH(AF263)+1,1)</f>
        <v>46478</v>
      </c>
      <c r="AH262" s="31">
        <f t="shared" ref="AH262" si="570">DATE(YEAR(AG263),MONTH(AG263)+1,1)</f>
        <v>46569</v>
      </c>
      <c r="AI262" s="31">
        <f t="shared" ref="AI262" si="571">DATE(YEAR(AH263),MONTH(AH263)+1,1)</f>
        <v>46661</v>
      </c>
      <c r="AJ262" s="31">
        <f t="shared" ref="AJ262" si="572">DATE(YEAR(AI263),MONTH(AI263)+1,1)</f>
        <v>46753</v>
      </c>
      <c r="AK262" s="31">
        <f t="shared" ref="AK262" si="573">DATE(YEAR(AJ263),MONTH(AJ263)+1,1)</f>
        <v>46844</v>
      </c>
      <c r="AL262" s="31">
        <f t="shared" ref="AL262" si="574">DATE(YEAR(AK263),MONTH(AK263)+1,1)</f>
        <v>46935</v>
      </c>
      <c r="AM262" s="31">
        <f t="shared" ref="AM262" si="575">DATE(YEAR(AL263),MONTH(AL263)+1,1)</f>
        <v>47027</v>
      </c>
      <c r="AN262" s="31">
        <f t="shared" ref="AN262" si="576">DATE(YEAR(AM263),MONTH(AM263)+1,1)</f>
        <v>47119</v>
      </c>
      <c r="AO262" s="31">
        <f t="shared" ref="AO262" si="577">DATE(YEAR(AN263),MONTH(AN263)+1,1)</f>
        <v>47209</v>
      </c>
      <c r="AP262" s="31">
        <f t="shared" ref="AP262" si="578">DATE(YEAR(AO263),MONTH(AO263)+1,1)</f>
        <v>47300</v>
      </c>
      <c r="AQ262" s="31">
        <f t="shared" ref="AQ262" si="579">DATE(YEAR(AP263),MONTH(AP263)+1,1)</f>
        <v>47392</v>
      </c>
      <c r="AR262" s="31">
        <f t="shared" ref="AR262" si="580">DATE(YEAR(AQ263),MONTH(AQ263)+1,1)</f>
        <v>47484</v>
      </c>
      <c r="AS262" s="31">
        <f t="shared" ref="AS262" si="581">DATE(YEAR(AR263),MONTH(AR263)+1,1)</f>
        <v>47574</v>
      </c>
      <c r="AT262" s="31">
        <f t="shared" ref="AT262" si="582">DATE(YEAR(AS263),MONTH(AS263)+1,1)</f>
        <v>47665</v>
      </c>
      <c r="AU262" s="31">
        <f t="shared" ref="AU262" si="583">DATE(YEAR(AT263),MONTH(AT263)+1,1)</f>
        <v>47757</v>
      </c>
      <c r="AV262" s="31">
        <f t="shared" ref="AV262" si="584">DATE(YEAR(AU263),MONTH(AU263)+1,1)</f>
        <v>47849</v>
      </c>
      <c r="AW262" s="31">
        <f t="shared" ref="AW262" si="585">DATE(YEAR(AV263),MONTH(AV263)+1,1)</f>
        <v>47939</v>
      </c>
      <c r="AX262" s="31">
        <f t="shared" ref="AX262" si="586">DATE(YEAR(AW263),MONTH(AW263)+1,1)</f>
        <v>48030</v>
      </c>
      <c r="AY262" s="31">
        <f t="shared" ref="AY262" si="587">DATE(YEAR(AX263),MONTH(AX263)+1,1)</f>
        <v>48122</v>
      </c>
      <c r="AZ262" s="31">
        <f t="shared" ref="AZ262" si="588">DATE(YEAR(AY263),MONTH(AY263)+1,1)</f>
        <v>48214</v>
      </c>
      <c r="BA262" s="31">
        <f t="shared" ref="BA262" si="589">DATE(YEAR(AZ263),MONTH(AZ263)+1,1)</f>
        <v>48305</v>
      </c>
      <c r="BB262" s="31">
        <f t="shared" ref="BB262" si="590">DATE(YEAR(BA263),MONTH(BA263)+1,1)</f>
        <v>48396</v>
      </c>
      <c r="BC262" s="31">
        <f t="shared" ref="BC262" si="591">DATE(YEAR(BB263),MONTH(BB263)+1,1)</f>
        <v>48488</v>
      </c>
      <c r="BD262" s="31">
        <f t="shared" ref="BD262" si="592">DATE(YEAR(BC263),MONTH(BC263)+1,1)</f>
        <v>48580</v>
      </c>
      <c r="BE262" s="31">
        <f t="shared" ref="BE262" si="593">DATE(YEAR(BD263),MONTH(BD263)+1,1)</f>
        <v>48670</v>
      </c>
      <c r="BF262" s="31">
        <f t="shared" ref="BF262" si="594">DATE(YEAR(BE263),MONTH(BE263)+1,1)</f>
        <v>48761</v>
      </c>
      <c r="BG262" s="31">
        <f t="shared" ref="BG262" si="595">DATE(YEAR(BF263),MONTH(BF263)+1,1)</f>
        <v>48853</v>
      </c>
      <c r="BH262" s="31">
        <f t="shared" ref="BH262" si="596">DATE(YEAR(BG263),MONTH(BG263)+1,1)</f>
        <v>48945</v>
      </c>
      <c r="BI262" s="31">
        <f t="shared" ref="BI262" si="597">DATE(YEAR(BH263),MONTH(BH263)+1,1)</f>
        <v>49035</v>
      </c>
      <c r="BJ262" s="31">
        <f t="shared" ref="BJ262" si="598">DATE(YEAR(BI263),MONTH(BI263)+1,1)</f>
        <v>49126</v>
      </c>
      <c r="BK262" s="15"/>
      <c r="BL262" s="15"/>
      <c r="BM262" s="15"/>
    </row>
    <row r="263" spans="1:65" s="8" customFormat="1" x14ac:dyDescent="0.2">
      <c r="B263" s="17"/>
      <c r="C263" s="31">
        <f t="shared" ref="C263:BJ263" si="599">DATE(YEAR(C262),MONTH(C262)+2,1)</f>
        <v>43800</v>
      </c>
      <c r="D263" s="31">
        <f t="shared" si="599"/>
        <v>43891</v>
      </c>
      <c r="E263" s="31">
        <f t="shared" si="599"/>
        <v>43983</v>
      </c>
      <c r="F263" s="31">
        <f t="shared" si="599"/>
        <v>44075</v>
      </c>
      <c r="G263" s="31">
        <f t="shared" si="599"/>
        <v>44166</v>
      </c>
      <c r="H263" s="31">
        <f t="shared" si="599"/>
        <v>44256</v>
      </c>
      <c r="I263" s="31">
        <f t="shared" si="599"/>
        <v>44348</v>
      </c>
      <c r="J263" s="31">
        <f t="shared" si="599"/>
        <v>44440</v>
      </c>
      <c r="K263" s="31">
        <f t="shared" si="599"/>
        <v>44531</v>
      </c>
      <c r="L263" s="31">
        <f t="shared" si="599"/>
        <v>44621</v>
      </c>
      <c r="M263" s="31">
        <f t="shared" si="599"/>
        <v>44713</v>
      </c>
      <c r="N263" s="31">
        <f t="shared" si="599"/>
        <v>44805</v>
      </c>
      <c r="O263" s="31">
        <f t="shared" si="599"/>
        <v>44896</v>
      </c>
      <c r="P263" s="31">
        <f t="shared" si="599"/>
        <v>44986</v>
      </c>
      <c r="Q263" s="31">
        <f t="shared" si="599"/>
        <v>45078</v>
      </c>
      <c r="R263" s="31">
        <f t="shared" si="599"/>
        <v>45170</v>
      </c>
      <c r="S263" s="31">
        <f t="shared" si="599"/>
        <v>45261</v>
      </c>
      <c r="T263" s="31">
        <f t="shared" si="599"/>
        <v>45352</v>
      </c>
      <c r="U263" s="31">
        <f t="shared" si="599"/>
        <v>45444</v>
      </c>
      <c r="V263" s="31">
        <f t="shared" si="599"/>
        <v>45536</v>
      </c>
      <c r="W263" s="31">
        <f t="shared" si="599"/>
        <v>45627</v>
      </c>
      <c r="X263" s="31">
        <f t="shared" si="599"/>
        <v>45717</v>
      </c>
      <c r="Y263" s="31">
        <f t="shared" si="599"/>
        <v>45809</v>
      </c>
      <c r="Z263" s="31">
        <f t="shared" si="599"/>
        <v>45901</v>
      </c>
      <c r="AA263" s="31">
        <f t="shared" si="599"/>
        <v>45992</v>
      </c>
      <c r="AB263" s="31">
        <f t="shared" si="599"/>
        <v>46082</v>
      </c>
      <c r="AC263" s="31">
        <f t="shared" si="599"/>
        <v>46174</v>
      </c>
      <c r="AD263" s="31">
        <f t="shared" si="599"/>
        <v>46266</v>
      </c>
      <c r="AE263" s="31">
        <f t="shared" si="599"/>
        <v>46357</v>
      </c>
      <c r="AF263" s="31">
        <f t="shared" si="599"/>
        <v>46447</v>
      </c>
      <c r="AG263" s="31">
        <f t="shared" si="599"/>
        <v>46539</v>
      </c>
      <c r="AH263" s="31">
        <f t="shared" si="599"/>
        <v>46631</v>
      </c>
      <c r="AI263" s="31">
        <f t="shared" si="599"/>
        <v>46722</v>
      </c>
      <c r="AJ263" s="31">
        <f t="shared" si="599"/>
        <v>46813</v>
      </c>
      <c r="AK263" s="31">
        <f t="shared" si="599"/>
        <v>46905</v>
      </c>
      <c r="AL263" s="31">
        <f t="shared" si="599"/>
        <v>46997</v>
      </c>
      <c r="AM263" s="31">
        <f t="shared" si="599"/>
        <v>47088</v>
      </c>
      <c r="AN263" s="31">
        <f t="shared" si="599"/>
        <v>47178</v>
      </c>
      <c r="AO263" s="31">
        <f t="shared" si="599"/>
        <v>47270</v>
      </c>
      <c r="AP263" s="31">
        <f t="shared" si="599"/>
        <v>47362</v>
      </c>
      <c r="AQ263" s="31">
        <f t="shared" si="599"/>
        <v>47453</v>
      </c>
      <c r="AR263" s="31">
        <f t="shared" si="599"/>
        <v>47543</v>
      </c>
      <c r="AS263" s="31">
        <f t="shared" si="599"/>
        <v>47635</v>
      </c>
      <c r="AT263" s="31">
        <f t="shared" si="599"/>
        <v>47727</v>
      </c>
      <c r="AU263" s="31">
        <f t="shared" si="599"/>
        <v>47818</v>
      </c>
      <c r="AV263" s="31">
        <f t="shared" si="599"/>
        <v>47908</v>
      </c>
      <c r="AW263" s="31">
        <f t="shared" si="599"/>
        <v>48000</v>
      </c>
      <c r="AX263" s="31">
        <f t="shared" si="599"/>
        <v>48092</v>
      </c>
      <c r="AY263" s="31">
        <f t="shared" si="599"/>
        <v>48183</v>
      </c>
      <c r="AZ263" s="31">
        <f t="shared" si="599"/>
        <v>48274</v>
      </c>
      <c r="BA263" s="31">
        <f t="shared" si="599"/>
        <v>48366</v>
      </c>
      <c r="BB263" s="31">
        <f t="shared" si="599"/>
        <v>48458</v>
      </c>
      <c r="BC263" s="31">
        <f t="shared" si="599"/>
        <v>48549</v>
      </c>
      <c r="BD263" s="31">
        <f t="shared" si="599"/>
        <v>48639</v>
      </c>
      <c r="BE263" s="31">
        <f t="shared" si="599"/>
        <v>48731</v>
      </c>
      <c r="BF263" s="31">
        <f t="shared" si="599"/>
        <v>48823</v>
      </c>
      <c r="BG263" s="31">
        <f t="shared" si="599"/>
        <v>48914</v>
      </c>
      <c r="BH263" s="31">
        <f t="shared" si="599"/>
        <v>49004</v>
      </c>
      <c r="BI263" s="31">
        <f t="shared" si="599"/>
        <v>49096</v>
      </c>
      <c r="BJ263" s="31">
        <f t="shared" si="599"/>
        <v>49188</v>
      </c>
      <c r="BK263" s="15"/>
      <c r="BL263" s="15"/>
      <c r="BM263" s="15"/>
    </row>
    <row r="264" spans="1:65" x14ac:dyDescent="0.2">
      <c r="A264" s="21" t="s">
        <v>23</v>
      </c>
      <c r="B264" s="17"/>
    </row>
    <row r="265" spans="1:65" x14ac:dyDescent="0.2">
      <c r="B265" s="17"/>
    </row>
    <row r="266" spans="1:65" x14ac:dyDescent="0.2">
      <c r="A266" s="19" t="s">
        <v>20</v>
      </c>
      <c r="B266" s="20"/>
      <c r="C266" s="37">
        <v>0</v>
      </c>
      <c r="D266" s="37">
        <v>0</v>
      </c>
      <c r="E266" s="37">
        <v>0</v>
      </c>
      <c r="F266" s="37">
        <v>0</v>
      </c>
      <c r="G266" s="37">
        <v>0</v>
      </c>
      <c r="H266" s="37">
        <v>0</v>
      </c>
      <c r="I266" s="37">
        <v>0</v>
      </c>
      <c r="J266" s="37">
        <v>0</v>
      </c>
      <c r="K266" s="37">
        <v>0</v>
      </c>
      <c r="L266" s="37">
        <v>0</v>
      </c>
      <c r="M266" s="37">
        <v>0</v>
      </c>
      <c r="N266" s="37">
        <v>0</v>
      </c>
      <c r="O266" s="37">
        <v>0</v>
      </c>
      <c r="P266" s="37">
        <v>0</v>
      </c>
      <c r="Q266" s="37">
        <v>0</v>
      </c>
      <c r="R266" s="37">
        <v>0</v>
      </c>
      <c r="S266" s="37">
        <v>0</v>
      </c>
      <c r="T266" s="37">
        <v>0</v>
      </c>
      <c r="U266" s="37">
        <v>0</v>
      </c>
      <c r="V266" s="37">
        <v>0</v>
      </c>
      <c r="W266" s="37">
        <v>0</v>
      </c>
      <c r="X266" s="37">
        <v>0</v>
      </c>
      <c r="Y266" s="37">
        <v>0</v>
      </c>
      <c r="Z266" s="37">
        <v>0</v>
      </c>
      <c r="AA266" s="37">
        <v>0</v>
      </c>
      <c r="AB266" s="37">
        <v>0</v>
      </c>
      <c r="AC266" s="37">
        <v>0</v>
      </c>
      <c r="AD266" s="37">
        <v>0</v>
      </c>
      <c r="AE266" s="37">
        <v>0</v>
      </c>
      <c r="AF266" s="37">
        <v>0</v>
      </c>
      <c r="AG266" s="37">
        <v>0</v>
      </c>
      <c r="AH266" s="37">
        <v>0</v>
      </c>
      <c r="AI266" s="37">
        <v>0</v>
      </c>
      <c r="AJ266" s="37">
        <v>0</v>
      </c>
      <c r="AK266" s="37">
        <v>0</v>
      </c>
      <c r="AL266" s="37">
        <v>0</v>
      </c>
      <c r="AM266" s="37">
        <v>0</v>
      </c>
      <c r="AN266" s="37">
        <v>0</v>
      </c>
      <c r="AO266" s="37">
        <v>0</v>
      </c>
      <c r="AP266" s="37">
        <v>0</v>
      </c>
      <c r="AQ266" s="37">
        <v>0</v>
      </c>
      <c r="AR266" s="37">
        <v>0</v>
      </c>
      <c r="AS266" s="37">
        <v>0</v>
      </c>
      <c r="AT266" s="37">
        <v>0</v>
      </c>
      <c r="AU266" s="37">
        <v>0</v>
      </c>
      <c r="AV266" s="37">
        <v>0</v>
      </c>
      <c r="AW266" s="37">
        <v>0</v>
      </c>
      <c r="AX266" s="37">
        <v>0</v>
      </c>
      <c r="AY266" s="37">
        <v>0</v>
      </c>
      <c r="AZ266" s="37">
        <v>0</v>
      </c>
      <c r="BA266" s="37">
        <v>0</v>
      </c>
      <c r="BB266" s="37">
        <v>0</v>
      </c>
      <c r="BC266" s="37">
        <v>0</v>
      </c>
      <c r="BD266" s="37">
        <v>0</v>
      </c>
      <c r="BE266" s="37">
        <v>0</v>
      </c>
      <c r="BF266" s="37">
        <v>0</v>
      </c>
      <c r="BG266" s="37">
        <v>0</v>
      </c>
      <c r="BH266" s="37">
        <v>0</v>
      </c>
      <c r="BI266" s="37">
        <v>0</v>
      </c>
      <c r="BJ266" s="37">
        <v>0</v>
      </c>
    </row>
    <row r="267" spans="1:65" x14ac:dyDescent="0.2">
      <c r="A267" s="16"/>
      <c r="B267" s="18" t="s">
        <v>31</v>
      </c>
      <c r="C267" s="37">
        <v>0</v>
      </c>
      <c r="D267" s="37">
        <v>0</v>
      </c>
      <c r="E267" s="37">
        <v>0</v>
      </c>
      <c r="F267" s="37">
        <v>0</v>
      </c>
      <c r="G267" s="37">
        <v>0</v>
      </c>
      <c r="H267" s="37">
        <v>0</v>
      </c>
      <c r="I267" s="37">
        <v>0</v>
      </c>
      <c r="J267" s="37">
        <v>0</v>
      </c>
      <c r="K267" s="37">
        <v>0</v>
      </c>
      <c r="L267" s="37">
        <v>0</v>
      </c>
      <c r="M267" s="37">
        <v>0</v>
      </c>
      <c r="N267" s="37">
        <v>0</v>
      </c>
      <c r="O267" s="37">
        <v>0</v>
      </c>
      <c r="P267" s="37">
        <v>0</v>
      </c>
      <c r="Q267" s="37">
        <v>0</v>
      </c>
      <c r="R267" s="37">
        <v>0</v>
      </c>
      <c r="S267" s="37">
        <v>0</v>
      </c>
      <c r="T267" s="37">
        <v>0</v>
      </c>
      <c r="U267" s="37">
        <v>0</v>
      </c>
      <c r="V267" s="37">
        <v>0</v>
      </c>
      <c r="W267" s="37">
        <v>0</v>
      </c>
      <c r="X267" s="37">
        <v>0</v>
      </c>
      <c r="Y267" s="37">
        <v>0</v>
      </c>
      <c r="Z267" s="37">
        <v>0</v>
      </c>
      <c r="AA267" s="37">
        <v>0</v>
      </c>
      <c r="AB267" s="37">
        <v>0</v>
      </c>
      <c r="AC267" s="37">
        <v>0</v>
      </c>
      <c r="AD267" s="37">
        <v>0</v>
      </c>
      <c r="AE267" s="37">
        <v>0</v>
      </c>
      <c r="AF267" s="37">
        <v>0</v>
      </c>
      <c r="AG267" s="37">
        <v>0</v>
      </c>
      <c r="AH267" s="37">
        <v>0</v>
      </c>
      <c r="AI267" s="37">
        <v>0</v>
      </c>
      <c r="AJ267" s="37">
        <v>0</v>
      </c>
      <c r="AK267" s="37">
        <v>0</v>
      </c>
      <c r="AL267" s="37">
        <v>0</v>
      </c>
      <c r="AM267" s="37">
        <v>0</v>
      </c>
      <c r="AN267" s="37">
        <v>0</v>
      </c>
      <c r="AO267" s="37">
        <v>0</v>
      </c>
      <c r="AP267" s="37">
        <v>0</v>
      </c>
      <c r="AQ267" s="37">
        <v>0</v>
      </c>
      <c r="AR267" s="37">
        <v>0</v>
      </c>
      <c r="AS267" s="37">
        <v>0</v>
      </c>
      <c r="AT267" s="37">
        <v>0</v>
      </c>
      <c r="AU267" s="37">
        <v>0</v>
      </c>
      <c r="AV267" s="37">
        <v>0</v>
      </c>
      <c r="AW267" s="37">
        <v>0</v>
      </c>
      <c r="AX267" s="37">
        <v>0</v>
      </c>
      <c r="AY267" s="37">
        <v>0</v>
      </c>
      <c r="AZ267" s="37">
        <v>0</v>
      </c>
      <c r="BA267" s="37">
        <v>0</v>
      </c>
      <c r="BB267" s="37">
        <v>0</v>
      </c>
      <c r="BC267" s="37">
        <v>0</v>
      </c>
      <c r="BD267" s="37">
        <v>0</v>
      </c>
      <c r="BE267" s="37">
        <v>0</v>
      </c>
      <c r="BF267" s="37">
        <v>0</v>
      </c>
      <c r="BG267" s="37">
        <v>0</v>
      </c>
      <c r="BH267" s="37">
        <v>0</v>
      </c>
      <c r="BI267" s="37">
        <v>0</v>
      </c>
      <c r="BJ267" s="37">
        <v>0</v>
      </c>
    </row>
    <row r="268" spans="1:65" x14ac:dyDescent="0.2">
      <c r="A268" s="16"/>
      <c r="B268" s="18" t="s">
        <v>28</v>
      </c>
      <c r="C268" s="37">
        <v>0</v>
      </c>
      <c r="D268" s="37">
        <v>0</v>
      </c>
      <c r="E268" s="37">
        <v>0</v>
      </c>
      <c r="F268" s="37">
        <v>0</v>
      </c>
      <c r="G268" s="37">
        <v>0</v>
      </c>
      <c r="H268" s="37">
        <v>0</v>
      </c>
      <c r="I268" s="37">
        <v>0</v>
      </c>
      <c r="J268" s="37">
        <v>0</v>
      </c>
      <c r="K268" s="37">
        <v>0</v>
      </c>
      <c r="L268" s="37">
        <v>0</v>
      </c>
      <c r="M268" s="37">
        <v>0</v>
      </c>
      <c r="N268" s="37">
        <v>0</v>
      </c>
      <c r="O268" s="37">
        <v>0</v>
      </c>
      <c r="P268" s="37">
        <v>0</v>
      </c>
      <c r="Q268" s="37">
        <v>0</v>
      </c>
      <c r="R268" s="37">
        <v>0</v>
      </c>
      <c r="S268" s="37">
        <v>0</v>
      </c>
      <c r="T268" s="37">
        <v>0</v>
      </c>
      <c r="U268" s="37">
        <v>0</v>
      </c>
      <c r="V268" s="37">
        <v>0</v>
      </c>
      <c r="W268" s="37">
        <v>0</v>
      </c>
      <c r="X268" s="37">
        <v>0</v>
      </c>
      <c r="Y268" s="37">
        <v>0</v>
      </c>
      <c r="Z268" s="37">
        <v>0</v>
      </c>
      <c r="AA268" s="37">
        <v>0</v>
      </c>
      <c r="AB268" s="37">
        <v>0</v>
      </c>
      <c r="AC268" s="37">
        <v>0</v>
      </c>
      <c r="AD268" s="37">
        <v>0</v>
      </c>
      <c r="AE268" s="37">
        <v>0</v>
      </c>
      <c r="AF268" s="37">
        <v>0</v>
      </c>
      <c r="AG268" s="37">
        <v>0</v>
      </c>
      <c r="AH268" s="37">
        <v>0</v>
      </c>
      <c r="AI268" s="37">
        <v>0</v>
      </c>
      <c r="AJ268" s="37">
        <v>0</v>
      </c>
      <c r="AK268" s="37">
        <v>0</v>
      </c>
      <c r="AL268" s="37">
        <v>0</v>
      </c>
      <c r="AM268" s="37">
        <v>0</v>
      </c>
      <c r="AN268" s="37">
        <v>0</v>
      </c>
      <c r="AO268" s="37">
        <v>0</v>
      </c>
      <c r="AP268" s="37">
        <v>0</v>
      </c>
      <c r="AQ268" s="37">
        <v>0</v>
      </c>
      <c r="AR268" s="37">
        <v>0</v>
      </c>
      <c r="AS268" s="37">
        <v>0</v>
      </c>
      <c r="AT268" s="37">
        <v>0</v>
      </c>
      <c r="AU268" s="37">
        <v>0</v>
      </c>
      <c r="AV268" s="37">
        <v>0</v>
      </c>
      <c r="AW268" s="37">
        <v>0</v>
      </c>
      <c r="AX268" s="37">
        <v>0</v>
      </c>
      <c r="AY268" s="37">
        <v>0</v>
      </c>
      <c r="AZ268" s="37">
        <v>0</v>
      </c>
      <c r="BA268" s="37">
        <v>0</v>
      </c>
      <c r="BB268" s="37">
        <v>0</v>
      </c>
      <c r="BC268" s="37">
        <v>0</v>
      </c>
      <c r="BD268" s="37">
        <v>0</v>
      </c>
      <c r="BE268" s="37">
        <v>0</v>
      </c>
      <c r="BF268" s="37">
        <v>0</v>
      </c>
      <c r="BG268" s="37">
        <v>0</v>
      </c>
      <c r="BH268" s="37">
        <v>0</v>
      </c>
      <c r="BI268" s="37">
        <v>0</v>
      </c>
      <c r="BJ268" s="37">
        <v>0</v>
      </c>
    </row>
    <row r="269" spans="1:65" x14ac:dyDescent="0.2">
      <c r="A269" s="16"/>
      <c r="B269" s="18" t="s">
        <v>30</v>
      </c>
      <c r="C269" s="37">
        <v>0</v>
      </c>
      <c r="D269" s="37">
        <v>0</v>
      </c>
      <c r="E269" s="37">
        <v>0</v>
      </c>
      <c r="F269" s="37">
        <v>0</v>
      </c>
      <c r="G269" s="37">
        <v>0</v>
      </c>
      <c r="H269" s="37">
        <v>0</v>
      </c>
      <c r="I269" s="37">
        <v>0</v>
      </c>
      <c r="J269" s="37">
        <v>0</v>
      </c>
      <c r="K269" s="37">
        <v>0</v>
      </c>
      <c r="L269" s="37">
        <v>0</v>
      </c>
      <c r="M269" s="37">
        <v>0</v>
      </c>
      <c r="N269" s="37">
        <v>0</v>
      </c>
      <c r="O269" s="37">
        <v>0</v>
      </c>
      <c r="P269" s="37">
        <v>0</v>
      </c>
      <c r="Q269" s="37">
        <v>0</v>
      </c>
      <c r="R269" s="37">
        <v>0</v>
      </c>
      <c r="S269" s="37">
        <v>0</v>
      </c>
      <c r="T269" s="37">
        <v>0</v>
      </c>
      <c r="U269" s="37">
        <v>0</v>
      </c>
      <c r="V269" s="37">
        <v>0</v>
      </c>
      <c r="W269" s="37">
        <v>0</v>
      </c>
      <c r="X269" s="37">
        <v>0</v>
      </c>
      <c r="Y269" s="37">
        <v>0</v>
      </c>
      <c r="Z269" s="37">
        <v>0</v>
      </c>
      <c r="AA269" s="37">
        <v>0</v>
      </c>
      <c r="AB269" s="37">
        <v>0</v>
      </c>
      <c r="AC269" s="37">
        <v>0</v>
      </c>
      <c r="AD269" s="37">
        <v>0</v>
      </c>
      <c r="AE269" s="37">
        <v>0</v>
      </c>
      <c r="AF269" s="37">
        <v>0</v>
      </c>
      <c r="AG269" s="37">
        <v>0</v>
      </c>
      <c r="AH269" s="37">
        <v>0</v>
      </c>
      <c r="AI269" s="37">
        <v>0</v>
      </c>
      <c r="AJ269" s="37">
        <v>0</v>
      </c>
      <c r="AK269" s="37">
        <v>0</v>
      </c>
      <c r="AL269" s="37">
        <v>0</v>
      </c>
      <c r="AM269" s="37">
        <v>0</v>
      </c>
      <c r="AN269" s="37">
        <v>0</v>
      </c>
      <c r="AO269" s="37">
        <v>0</v>
      </c>
      <c r="AP269" s="37">
        <v>0</v>
      </c>
      <c r="AQ269" s="37">
        <v>0</v>
      </c>
      <c r="AR269" s="37">
        <v>0</v>
      </c>
      <c r="AS269" s="37">
        <v>0</v>
      </c>
      <c r="AT269" s="37">
        <v>0</v>
      </c>
      <c r="AU269" s="37">
        <v>0</v>
      </c>
      <c r="AV269" s="37">
        <v>0</v>
      </c>
      <c r="AW269" s="37">
        <v>0</v>
      </c>
      <c r="AX269" s="37">
        <v>0</v>
      </c>
      <c r="AY269" s="37">
        <v>0</v>
      </c>
      <c r="AZ269" s="37">
        <v>0</v>
      </c>
      <c r="BA269" s="37">
        <v>0</v>
      </c>
      <c r="BB269" s="37">
        <v>0</v>
      </c>
      <c r="BC269" s="37">
        <v>0</v>
      </c>
      <c r="BD269" s="37">
        <v>0</v>
      </c>
      <c r="BE269" s="37">
        <v>0</v>
      </c>
      <c r="BF269" s="37">
        <v>0</v>
      </c>
      <c r="BG269" s="37">
        <v>0</v>
      </c>
      <c r="BH269" s="37">
        <v>0</v>
      </c>
      <c r="BI269" s="37">
        <v>0</v>
      </c>
      <c r="BJ269" s="37">
        <v>0</v>
      </c>
    </row>
    <row r="270" spans="1:65" x14ac:dyDescent="0.2">
      <c r="A270" s="16"/>
      <c r="B270" s="18" t="s">
        <v>29</v>
      </c>
      <c r="C270" s="37">
        <v>0</v>
      </c>
      <c r="D270" s="37">
        <v>0</v>
      </c>
      <c r="E270" s="37">
        <v>0</v>
      </c>
      <c r="F270" s="37">
        <v>0</v>
      </c>
      <c r="G270" s="37">
        <v>0</v>
      </c>
      <c r="H270" s="37">
        <v>0</v>
      </c>
      <c r="I270" s="37">
        <v>0</v>
      </c>
      <c r="J270" s="37">
        <v>0</v>
      </c>
      <c r="K270" s="37">
        <v>0</v>
      </c>
      <c r="L270" s="37">
        <v>0</v>
      </c>
      <c r="M270" s="37">
        <v>0</v>
      </c>
      <c r="N270" s="37">
        <v>0</v>
      </c>
      <c r="O270" s="37">
        <v>0</v>
      </c>
      <c r="P270" s="37">
        <v>0</v>
      </c>
      <c r="Q270" s="37">
        <v>0</v>
      </c>
      <c r="R270" s="37">
        <v>0</v>
      </c>
      <c r="S270" s="37">
        <v>0</v>
      </c>
      <c r="T270" s="37">
        <v>0</v>
      </c>
      <c r="U270" s="37">
        <v>0</v>
      </c>
      <c r="V270" s="37">
        <v>0</v>
      </c>
      <c r="W270" s="37">
        <v>0</v>
      </c>
      <c r="X270" s="37">
        <v>0</v>
      </c>
      <c r="Y270" s="37">
        <v>0</v>
      </c>
      <c r="Z270" s="37">
        <v>0</v>
      </c>
      <c r="AA270" s="37">
        <v>0</v>
      </c>
      <c r="AB270" s="37">
        <v>0</v>
      </c>
      <c r="AC270" s="37">
        <v>0</v>
      </c>
      <c r="AD270" s="37">
        <v>0</v>
      </c>
      <c r="AE270" s="37">
        <v>0</v>
      </c>
      <c r="AF270" s="37">
        <v>0</v>
      </c>
      <c r="AG270" s="37">
        <v>0</v>
      </c>
      <c r="AH270" s="37">
        <v>0</v>
      </c>
      <c r="AI270" s="37">
        <v>0</v>
      </c>
      <c r="AJ270" s="37">
        <v>0</v>
      </c>
      <c r="AK270" s="37">
        <v>0</v>
      </c>
      <c r="AL270" s="37">
        <v>0</v>
      </c>
      <c r="AM270" s="37">
        <v>0</v>
      </c>
      <c r="AN270" s="37">
        <v>0</v>
      </c>
      <c r="AO270" s="37">
        <v>0</v>
      </c>
      <c r="AP270" s="37">
        <v>0</v>
      </c>
      <c r="AQ270" s="37">
        <v>0</v>
      </c>
      <c r="AR270" s="37">
        <v>0</v>
      </c>
      <c r="AS270" s="37">
        <v>0</v>
      </c>
      <c r="AT270" s="37">
        <v>0</v>
      </c>
      <c r="AU270" s="37">
        <v>0</v>
      </c>
      <c r="AV270" s="37">
        <v>0</v>
      </c>
      <c r="AW270" s="37">
        <v>0</v>
      </c>
      <c r="AX270" s="37">
        <v>0</v>
      </c>
      <c r="AY270" s="37">
        <v>0</v>
      </c>
      <c r="AZ270" s="37">
        <v>0</v>
      </c>
      <c r="BA270" s="37">
        <v>0</v>
      </c>
      <c r="BB270" s="37">
        <v>0</v>
      </c>
      <c r="BC270" s="37">
        <v>0</v>
      </c>
      <c r="BD270" s="37">
        <v>0</v>
      </c>
      <c r="BE270" s="37">
        <v>0</v>
      </c>
      <c r="BF270" s="37">
        <v>0</v>
      </c>
      <c r="BG270" s="37">
        <v>0</v>
      </c>
      <c r="BH270" s="37">
        <v>0</v>
      </c>
      <c r="BI270" s="37">
        <v>0</v>
      </c>
      <c r="BJ270" s="37">
        <v>0</v>
      </c>
    </row>
    <row r="271" spans="1:65" x14ac:dyDescent="0.2">
      <c r="A271" s="16"/>
      <c r="B271" s="18" t="s">
        <v>46</v>
      </c>
      <c r="C271" s="37">
        <v>0</v>
      </c>
      <c r="D271" s="37">
        <v>0</v>
      </c>
      <c r="E271" s="37">
        <v>0</v>
      </c>
      <c r="F271" s="37">
        <v>0</v>
      </c>
      <c r="G271" s="37">
        <v>0</v>
      </c>
      <c r="H271" s="37">
        <v>0</v>
      </c>
      <c r="I271" s="37">
        <v>0</v>
      </c>
      <c r="J271" s="37">
        <v>0</v>
      </c>
      <c r="K271" s="37">
        <v>0</v>
      </c>
      <c r="L271" s="37">
        <v>0</v>
      </c>
      <c r="M271" s="37">
        <v>0</v>
      </c>
      <c r="N271" s="37">
        <v>0</v>
      </c>
      <c r="O271" s="37">
        <v>0</v>
      </c>
      <c r="P271" s="37">
        <v>0</v>
      </c>
      <c r="Q271" s="37">
        <v>0</v>
      </c>
      <c r="R271" s="37">
        <v>0</v>
      </c>
      <c r="S271" s="37">
        <v>0</v>
      </c>
      <c r="T271" s="37">
        <v>0</v>
      </c>
      <c r="U271" s="37">
        <v>0</v>
      </c>
      <c r="V271" s="37">
        <v>0</v>
      </c>
      <c r="W271" s="37">
        <v>0</v>
      </c>
      <c r="X271" s="37">
        <v>0</v>
      </c>
      <c r="Y271" s="37">
        <v>0</v>
      </c>
      <c r="Z271" s="37">
        <v>0</v>
      </c>
      <c r="AA271" s="37">
        <v>0</v>
      </c>
      <c r="AB271" s="37">
        <v>0</v>
      </c>
      <c r="AC271" s="37">
        <v>0</v>
      </c>
      <c r="AD271" s="37">
        <v>0</v>
      </c>
      <c r="AE271" s="37">
        <v>0</v>
      </c>
      <c r="AF271" s="37">
        <v>0</v>
      </c>
      <c r="AG271" s="37">
        <v>0</v>
      </c>
      <c r="AH271" s="37">
        <v>0</v>
      </c>
      <c r="AI271" s="37">
        <v>0</v>
      </c>
      <c r="AJ271" s="37">
        <v>0</v>
      </c>
      <c r="AK271" s="37">
        <v>0</v>
      </c>
      <c r="AL271" s="37">
        <v>0</v>
      </c>
      <c r="AM271" s="37">
        <v>0</v>
      </c>
      <c r="AN271" s="37">
        <v>0</v>
      </c>
      <c r="AO271" s="37">
        <v>0</v>
      </c>
      <c r="AP271" s="37">
        <v>0</v>
      </c>
      <c r="AQ271" s="37">
        <v>0</v>
      </c>
      <c r="AR271" s="37">
        <v>0</v>
      </c>
      <c r="AS271" s="37">
        <v>0</v>
      </c>
      <c r="AT271" s="37">
        <v>0</v>
      </c>
      <c r="AU271" s="37">
        <v>0</v>
      </c>
      <c r="AV271" s="37">
        <v>0</v>
      </c>
      <c r="AW271" s="37">
        <v>0</v>
      </c>
      <c r="AX271" s="37">
        <v>0</v>
      </c>
      <c r="AY271" s="37">
        <v>0</v>
      </c>
      <c r="AZ271" s="37">
        <v>0</v>
      </c>
      <c r="BA271" s="37">
        <v>0</v>
      </c>
      <c r="BB271" s="37">
        <v>0</v>
      </c>
      <c r="BC271" s="37">
        <v>0</v>
      </c>
      <c r="BD271" s="37">
        <v>0</v>
      </c>
      <c r="BE271" s="37">
        <v>0</v>
      </c>
      <c r="BF271" s="37">
        <v>0</v>
      </c>
      <c r="BG271" s="37">
        <v>0</v>
      </c>
      <c r="BH271" s="37">
        <v>0</v>
      </c>
      <c r="BI271" s="37">
        <v>0</v>
      </c>
      <c r="BJ271" s="37">
        <v>0</v>
      </c>
    </row>
    <row r="272" spans="1:65" x14ac:dyDescent="0.2">
      <c r="A272" s="16"/>
      <c r="B272" s="18" t="s">
        <v>47</v>
      </c>
      <c r="C272" s="37">
        <v>0</v>
      </c>
      <c r="D272" s="37">
        <v>0</v>
      </c>
      <c r="E272" s="37">
        <v>0</v>
      </c>
      <c r="F272" s="37">
        <v>0</v>
      </c>
      <c r="G272" s="37">
        <v>0</v>
      </c>
      <c r="H272" s="37">
        <v>0</v>
      </c>
      <c r="I272" s="37">
        <v>0</v>
      </c>
      <c r="J272" s="37">
        <v>0</v>
      </c>
      <c r="K272" s="37">
        <v>0</v>
      </c>
      <c r="L272" s="37">
        <v>0</v>
      </c>
      <c r="M272" s="37">
        <v>0</v>
      </c>
      <c r="N272" s="37">
        <v>0</v>
      </c>
      <c r="O272" s="37">
        <v>0</v>
      </c>
      <c r="P272" s="37">
        <v>0</v>
      </c>
      <c r="Q272" s="37">
        <v>0</v>
      </c>
      <c r="R272" s="37">
        <v>0</v>
      </c>
      <c r="S272" s="37">
        <v>0</v>
      </c>
      <c r="T272" s="37">
        <v>0</v>
      </c>
      <c r="U272" s="37">
        <v>0</v>
      </c>
      <c r="V272" s="37">
        <v>0</v>
      </c>
      <c r="W272" s="37">
        <v>0</v>
      </c>
      <c r="X272" s="37">
        <v>0</v>
      </c>
      <c r="Y272" s="37">
        <v>0</v>
      </c>
      <c r="Z272" s="37">
        <v>0</v>
      </c>
      <c r="AA272" s="37">
        <v>0</v>
      </c>
      <c r="AB272" s="37">
        <v>0</v>
      </c>
      <c r="AC272" s="37">
        <v>0</v>
      </c>
      <c r="AD272" s="37">
        <v>0</v>
      </c>
      <c r="AE272" s="37">
        <v>0</v>
      </c>
      <c r="AF272" s="37">
        <v>0</v>
      </c>
      <c r="AG272" s="37">
        <v>0</v>
      </c>
      <c r="AH272" s="37">
        <v>0</v>
      </c>
      <c r="AI272" s="37">
        <v>0</v>
      </c>
      <c r="AJ272" s="37">
        <v>0</v>
      </c>
      <c r="AK272" s="37">
        <v>0</v>
      </c>
      <c r="AL272" s="37">
        <v>0</v>
      </c>
      <c r="AM272" s="37">
        <v>0</v>
      </c>
      <c r="AN272" s="37">
        <v>0</v>
      </c>
      <c r="AO272" s="37">
        <v>0</v>
      </c>
      <c r="AP272" s="37">
        <v>0</v>
      </c>
      <c r="AQ272" s="37">
        <v>0</v>
      </c>
      <c r="AR272" s="37">
        <v>0</v>
      </c>
      <c r="AS272" s="37">
        <v>0</v>
      </c>
      <c r="AT272" s="37">
        <v>0</v>
      </c>
      <c r="AU272" s="37">
        <v>0</v>
      </c>
      <c r="AV272" s="37">
        <v>0</v>
      </c>
      <c r="AW272" s="37">
        <v>0</v>
      </c>
      <c r="AX272" s="37">
        <v>0</v>
      </c>
      <c r="AY272" s="37">
        <v>0</v>
      </c>
      <c r="AZ272" s="37">
        <v>0</v>
      </c>
      <c r="BA272" s="37">
        <v>0</v>
      </c>
      <c r="BB272" s="37">
        <v>0</v>
      </c>
      <c r="BC272" s="37">
        <v>0</v>
      </c>
      <c r="BD272" s="37">
        <v>0</v>
      </c>
      <c r="BE272" s="37">
        <v>0</v>
      </c>
      <c r="BF272" s="37">
        <v>0</v>
      </c>
      <c r="BG272" s="37">
        <v>0</v>
      </c>
      <c r="BH272" s="37">
        <v>0</v>
      </c>
      <c r="BI272" s="37">
        <v>0</v>
      </c>
      <c r="BJ272" s="37">
        <v>0</v>
      </c>
    </row>
    <row r="273" spans="1:62" x14ac:dyDescent="0.2">
      <c r="A273" s="16"/>
      <c r="B273" s="18" t="s">
        <v>48</v>
      </c>
      <c r="C273" s="37">
        <v>0</v>
      </c>
      <c r="D273" s="37">
        <v>0</v>
      </c>
      <c r="E273" s="37">
        <v>0</v>
      </c>
      <c r="F273" s="37">
        <v>0</v>
      </c>
      <c r="G273" s="37">
        <v>0</v>
      </c>
      <c r="H273" s="37">
        <v>0</v>
      </c>
      <c r="I273" s="37">
        <v>0</v>
      </c>
      <c r="J273" s="37">
        <v>0</v>
      </c>
      <c r="K273" s="37">
        <v>0</v>
      </c>
      <c r="L273" s="37">
        <v>0</v>
      </c>
      <c r="M273" s="37">
        <v>0</v>
      </c>
      <c r="N273" s="37">
        <v>0</v>
      </c>
      <c r="O273" s="37">
        <v>0</v>
      </c>
      <c r="P273" s="37">
        <v>0</v>
      </c>
      <c r="Q273" s="37">
        <v>0</v>
      </c>
      <c r="R273" s="37">
        <v>0</v>
      </c>
      <c r="S273" s="37">
        <v>0</v>
      </c>
      <c r="T273" s="37">
        <v>0</v>
      </c>
      <c r="U273" s="37">
        <v>0</v>
      </c>
      <c r="V273" s="37">
        <v>0</v>
      </c>
      <c r="W273" s="37">
        <v>0</v>
      </c>
      <c r="X273" s="37">
        <v>0</v>
      </c>
      <c r="Y273" s="37">
        <v>0</v>
      </c>
      <c r="Z273" s="37">
        <v>0</v>
      </c>
      <c r="AA273" s="37">
        <v>0</v>
      </c>
      <c r="AB273" s="37">
        <v>0</v>
      </c>
      <c r="AC273" s="37">
        <v>0</v>
      </c>
      <c r="AD273" s="37">
        <v>0</v>
      </c>
      <c r="AE273" s="37">
        <v>0</v>
      </c>
      <c r="AF273" s="37">
        <v>0</v>
      </c>
      <c r="AG273" s="37">
        <v>0</v>
      </c>
      <c r="AH273" s="37">
        <v>0</v>
      </c>
      <c r="AI273" s="37">
        <v>0</v>
      </c>
      <c r="AJ273" s="37">
        <v>0</v>
      </c>
      <c r="AK273" s="37">
        <v>0</v>
      </c>
      <c r="AL273" s="37">
        <v>0</v>
      </c>
      <c r="AM273" s="37">
        <v>0</v>
      </c>
      <c r="AN273" s="37">
        <v>0</v>
      </c>
      <c r="AO273" s="37">
        <v>0</v>
      </c>
      <c r="AP273" s="37">
        <v>0</v>
      </c>
      <c r="AQ273" s="37">
        <v>0</v>
      </c>
      <c r="AR273" s="37">
        <v>0</v>
      </c>
      <c r="AS273" s="37">
        <v>0</v>
      </c>
      <c r="AT273" s="37">
        <v>0</v>
      </c>
      <c r="AU273" s="37">
        <v>0</v>
      </c>
      <c r="AV273" s="37">
        <v>0</v>
      </c>
      <c r="AW273" s="37">
        <v>0</v>
      </c>
      <c r="AX273" s="37">
        <v>0</v>
      </c>
      <c r="AY273" s="37">
        <v>0</v>
      </c>
      <c r="AZ273" s="37">
        <v>0</v>
      </c>
      <c r="BA273" s="37">
        <v>0</v>
      </c>
      <c r="BB273" s="37">
        <v>0</v>
      </c>
      <c r="BC273" s="37">
        <v>0</v>
      </c>
      <c r="BD273" s="37">
        <v>0</v>
      </c>
      <c r="BE273" s="37">
        <v>0</v>
      </c>
      <c r="BF273" s="37">
        <v>0</v>
      </c>
      <c r="BG273" s="37">
        <v>0</v>
      </c>
      <c r="BH273" s="37">
        <v>0</v>
      </c>
      <c r="BI273" s="37">
        <v>0</v>
      </c>
      <c r="BJ273" s="37">
        <v>0</v>
      </c>
    </row>
    <row r="274" spans="1:62" x14ac:dyDescent="0.2">
      <c r="A274" s="16"/>
      <c r="B274" s="18" t="s">
        <v>49</v>
      </c>
      <c r="C274" s="37">
        <v>0</v>
      </c>
      <c r="D274" s="37">
        <v>0</v>
      </c>
      <c r="E274" s="37">
        <v>0</v>
      </c>
      <c r="F274" s="37">
        <v>0</v>
      </c>
      <c r="G274" s="37">
        <v>0</v>
      </c>
      <c r="H274" s="37">
        <v>0</v>
      </c>
      <c r="I274" s="37">
        <v>0</v>
      </c>
      <c r="J274" s="37">
        <v>0</v>
      </c>
      <c r="K274" s="37">
        <v>0</v>
      </c>
      <c r="L274" s="37">
        <v>0</v>
      </c>
      <c r="M274" s="37">
        <v>0</v>
      </c>
      <c r="N274" s="37">
        <v>0</v>
      </c>
      <c r="O274" s="37">
        <v>0</v>
      </c>
      <c r="P274" s="37">
        <v>0</v>
      </c>
      <c r="Q274" s="37">
        <v>0</v>
      </c>
      <c r="R274" s="37">
        <v>0</v>
      </c>
      <c r="S274" s="37">
        <v>0</v>
      </c>
      <c r="T274" s="37">
        <v>0</v>
      </c>
      <c r="U274" s="37">
        <v>0</v>
      </c>
      <c r="V274" s="37">
        <v>0</v>
      </c>
      <c r="W274" s="37">
        <v>0</v>
      </c>
      <c r="X274" s="37">
        <v>0</v>
      </c>
      <c r="Y274" s="37">
        <v>0</v>
      </c>
      <c r="Z274" s="37">
        <v>0</v>
      </c>
      <c r="AA274" s="37">
        <v>0</v>
      </c>
      <c r="AB274" s="37">
        <v>0</v>
      </c>
      <c r="AC274" s="37">
        <v>0</v>
      </c>
      <c r="AD274" s="37">
        <v>0</v>
      </c>
      <c r="AE274" s="37">
        <v>0</v>
      </c>
      <c r="AF274" s="37">
        <v>0</v>
      </c>
      <c r="AG274" s="37">
        <v>0</v>
      </c>
      <c r="AH274" s="37">
        <v>0</v>
      </c>
      <c r="AI274" s="37">
        <v>0</v>
      </c>
      <c r="AJ274" s="37">
        <v>0</v>
      </c>
      <c r="AK274" s="37">
        <v>0</v>
      </c>
      <c r="AL274" s="37">
        <v>0</v>
      </c>
      <c r="AM274" s="37">
        <v>0</v>
      </c>
      <c r="AN274" s="37">
        <v>0</v>
      </c>
      <c r="AO274" s="37">
        <v>0</v>
      </c>
      <c r="AP274" s="37">
        <v>0</v>
      </c>
      <c r="AQ274" s="37">
        <v>0</v>
      </c>
      <c r="AR274" s="37">
        <v>0</v>
      </c>
      <c r="AS274" s="37">
        <v>0</v>
      </c>
      <c r="AT274" s="37">
        <v>0</v>
      </c>
      <c r="AU274" s="37">
        <v>0</v>
      </c>
      <c r="AV274" s="37">
        <v>0</v>
      </c>
      <c r="AW274" s="37">
        <v>0</v>
      </c>
      <c r="AX274" s="37">
        <v>0</v>
      </c>
      <c r="AY274" s="37">
        <v>0</v>
      </c>
      <c r="AZ274" s="37">
        <v>0</v>
      </c>
      <c r="BA274" s="37">
        <v>0</v>
      </c>
      <c r="BB274" s="37">
        <v>0</v>
      </c>
      <c r="BC274" s="37">
        <v>0</v>
      </c>
      <c r="BD274" s="37">
        <v>0</v>
      </c>
      <c r="BE274" s="37">
        <v>0</v>
      </c>
      <c r="BF274" s="37">
        <v>0</v>
      </c>
      <c r="BG274" s="37">
        <v>0</v>
      </c>
      <c r="BH274" s="37">
        <v>0</v>
      </c>
      <c r="BI274" s="37">
        <v>0</v>
      </c>
      <c r="BJ274" s="37">
        <v>0</v>
      </c>
    </row>
    <row r="275" spans="1:62" x14ac:dyDescent="0.2">
      <c r="A275" s="16"/>
      <c r="B275" s="18" t="s">
        <v>50</v>
      </c>
      <c r="C275" s="37">
        <v>0</v>
      </c>
      <c r="D275" s="37">
        <v>0</v>
      </c>
      <c r="E275" s="37">
        <v>0</v>
      </c>
      <c r="F275" s="37">
        <v>0</v>
      </c>
      <c r="G275" s="37">
        <v>0</v>
      </c>
      <c r="H275" s="37">
        <v>0</v>
      </c>
      <c r="I275" s="37">
        <v>0</v>
      </c>
      <c r="J275" s="37">
        <v>0</v>
      </c>
      <c r="K275" s="37">
        <v>0</v>
      </c>
      <c r="L275" s="37">
        <v>0</v>
      </c>
      <c r="M275" s="37">
        <v>0</v>
      </c>
      <c r="N275" s="37">
        <v>0</v>
      </c>
      <c r="O275" s="37">
        <v>0</v>
      </c>
      <c r="P275" s="37">
        <v>0</v>
      </c>
      <c r="Q275" s="37">
        <v>0</v>
      </c>
      <c r="R275" s="37">
        <v>0</v>
      </c>
      <c r="S275" s="37">
        <v>0</v>
      </c>
      <c r="T275" s="37">
        <v>0</v>
      </c>
      <c r="U275" s="37">
        <v>0</v>
      </c>
      <c r="V275" s="37">
        <v>0</v>
      </c>
      <c r="W275" s="37">
        <v>0</v>
      </c>
      <c r="X275" s="37">
        <v>0</v>
      </c>
      <c r="Y275" s="37">
        <v>0</v>
      </c>
      <c r="Z275" s="37">
        <v>0</v>
      </c>
      <c r="AA275" s="37">
        <v>0</v>
      </c>
      <c r="AB275" s="37">
        <v>0</v>
      </c>
      <c r="AC275" s="37">
        <v>0</v>
      </c>
      <c r="AD275" s="37">
        <v>0</v>
      </c>
      <c r="AE275" s="37">
        <v>0</v>
      </c>
      <c r="AF275" s="37">
        <v>0</v>
      </c>
      <c r="AG275" s="37">
        <v>0</v>
      </c>
      <c r="AH275" s="37">
        <v>0</v>
      </c>
      <c r="AI275" s="37">
        <v>0</v>
      </c>
      <c r="AJ275" s="37">
        <v>0</v>
      </c>
      <c r="AK275" s="37">
        <v>0</v>
      </c>
      <c r="AL275" s="37">
        <v>0</v>
      </c>
      <c r="AM275" s="37">
        <v>0</v>
      </c>
      <c r="AN275" s="37">
        <v>0</v>
      </c>
      <c r="AO275" s="37">
        <v>0</v>
      </c>
      <c r="AP275" s="37">
        <v>0</v>
      </c>
      <c r="AQ275" s="37">
        <v>0</v>
      </c>
      <c r="AR275" s="37">
        <v>0</v>
      </c>
      <c r="AS275" s="37">
        <v>0</v>
      </c>
      <c r="AT275" s="37">
        <v>0</v>
      </c>
      <c r="AU275" s="37">
        <v>0</v>
      </c>
      <c r="AV275" s="37">
        <v>0</v>
      </c>
      <c r="AW275" s="37">
        <v>0</v>
      </c>
      <c r="AX275" s="37">
        <v>0</v>
      </c>
      <c r="AY275" s="37">
        <v>0</v>
      </c>
      <c r="AZ275" s="37">
        <v>0</v>
      </c>
      <c r="BA275" s="37">
        <v>0</v>
      </c>
      <c r="BB275" s="37">
        <v>0</v>
      </c>
      <c r="BC275" s="37">
        <v>0</v>
      </c>
      <c r="BD275" s="37">
        <v>0</v>
      </c>
      <c r="BE275" s="37">
        <v>0</v>
      </c>
      <c r="BF275" s="37">
        <v>0</v>
      </c>
      <c r="BG275" s="37">
        <v>0</v>
      </c>
      <c r="BH275" s="37">
        <v>0</v>
      </c>
      <c r="BI275" s="37">
        <v>0</v>
      </c>
      <c r="BJ275" s="37">
        <v>0</v>
      </c>
    </row>
    <row r="276" spans="1:62" x14ac:dyDescent="0.2">
      <c r="A276" s="16"/>
      <c r="B276" s="18" t="s">
        <v>51</v>
      </c>
      <c r="C276" s="37">
        <v>0</v>
      </c>
      <c r="D276" s="37">
        <v>0</v>
      </c>
      <c r="E276" s="37">
        <v>0</v>
      </c>
      <c r="F276" s="37">
        <v>0</v>
      </c>
      <c r="G276" s="37">
        <v>0</v>
      </c>
      <c r="H276" s="37">
        <v>0</v>
      </c>
      <c r="I276" s="37">
        <v>0</v>
      </c>
      <c r="J276" s="37">
        <v>0</v>
      </c>
      <c r="K276" s="37">
        <v>0</v>
      </c>
      <c r="L276" s="37">
        <v>0</v>
      </c>
      <c r="M276" s="37">
        <v>0</v>
      </c>
      <c r="N276" s="37">
        <v>0</v>
      </c>
      <c r="O276" s="37">
        <v>0</v>
      </c>
      <c r="P276" s="37">
        <v>0</v>
      </c>
      <c r="Q276" s="37">
        <v>0</v>
      </c>
      <c r="R276" s="37">
        <v>0</v>
      </c>
      <c r="S276" s="37">
        <v>0</v>
      </c>
      <c r="T276" s="37">
        <v>0</v>
      </c>
      <c r="U276" s="37">
        <v>0</v>
      </c>
      <c r="V276" s="37">
        <v>0</v>
      </c>
      <c r="W276" s="37">
        <v>0</v>
      </c>
      <c r="X276" s="37">
        <v>0</v>
      </c>
      <c r="Y276" s="37">
        <v>0</v>
      </c>
      <c r="Z276" s="37">
        <v>0</v>
      </c>
      <c r="AA276" s="37">
        <v>0</v>
      </c>
      <c r="AB276" s="37">
        <v>0</v>
      </c>
      <c r="AC276" s="37">
        <v>0</v>
      </c>
      <c r="AD276" s="37">
        <v>0</v>
      </c>
      <c r="AE276" s="37">
        <v>0</v>
      </c>
      <c r="AF276" s="37">
        <v>0</v>
      </c>
      <c r="AG276" s="37">
        <v>0</v>
      </c>
      <c r="AH276" s="37">
        <v>0</v>
      </c>
      <c r="AI276" s="37">
        <v>0</v>
      </c>
      <c r="AJ276" s="37">
        <v>0</v>
      </c>
      <c r="AK276" s="37">
        <v>0</v>
      </c>
      <c r="AL276" s="37">
        <v>0</v>
      </c>
      <c r="AM276" s="37">
        <v>0</v>
      </c>
      <c r="AN276" s="37">
        <v>0</v>
      </c>
      <c r="AO276" s="37">
        <v>0</v>
      </c>
      <c r="AP276" s="37">
        <v>0</v>
      </c>
      <c r="AQ276" s="37">
        <v>0</v>
      </c>
      <c r="AR276" s="37">
        <v>0</v>
      </c>
      <c r="AS276" s="37">
        <v>0</v>
      </c>
      <c r="AT276" s="37">
        <v>0</v>
      </c>
      <c r="AU276" s="37">
        <v>0</v>
      </c>
      <c r="AV276" s="37">
        <v>0</v>
      </c>
      <c r="AW276" s="37">
        <v>0</v>
      </c>
      <c r="AX276" s="37">
        <v>0</v>
      </c>
      <c r="AY276" s="37">
        <v>0</v>
      </c>
      <c r="AZ276" s="37">
        <v>0</v>
      </c>
      <c r="BA276" s="37">
        <v>0</v>
      </c>
      <c r="BB276" s="37">
        <v>0</v>
      </c>
      <c r="BC276" s="37">
        <v>0</v>
      </c>
      <c r="BD276" s="37">
        <v>0</v>
      </c>
      <c r="BE276" s="37">
        <v>0</v>
      </c>
      <c r="BF276" s="37">
        <v>0</v>
      </c>
      <c r="BG276" s="37">
        <v>0</v>
      </c>
      <c r="BH276" s="37">
        <v>0</v>
      </c>
      <c r="BI276" s="37">
        <v>0</v>
      </c>
      <c r="BJ276" s="37">
        <v>0</v>
      </c>
    </row>
    <row r="277" spans="1:62" x14ac:dyDescent="0.2">
      <c r="A277" s="16"/>
      <c r="B277" s="18" t="s">
        <v>52</v>
      </c>
      <c r="C277" s="37">
        <v>0</v>
      </c>
      <c r="D277" s="37">
        <v>0</v>
      </c>
      <c r="E277" s="37">
        <v>0</v>
      </c>
      <c r="F277" s="37">
        <v>0</v>
      </c>
      <c r="G277" s="37">
        <v>0</v>
      </c>
      <c r="H277" s="37">
        <v>0</v>
      </c>
      <c r="I277" s="37">
        <v>0</v>
      </c>
      <c r="J277" s="37">
        <v>0</v>
      </c>
      <c r="K277" s="37">
        <v>0</v>
      </c>
      <c r="L277" s="37">
        <v>0</v>
      </c>
      <c r="M277" s="37">
        <v>0</v>
      </c>
      <c r="N277" s="37">
        <v>0</v>
      </c>
      <c r="O277" s="37">
        <v>0</v>
      </c>
      <c r="P277" s="37">
        <v>0</v>
      </c>
      <c r="Q277" s="37">
        <v>0</v>
      </c>
      <c r="R277" s="37">
        <v>0</v>
      </c>
      <c r="S277" s="37">
        <v>0</v>
      </c>
      <c r="T277" s="37">
        <v>0</v>
      </c>
      <c r="U277" s="37">
        <v>0</v>
      </c>
      <c r="V277" s="37">
        <v>0</v>
      </c>
      <c r="W277" s="37">
        <v>0</v>
      </c>
      <c r="X277" s="37">
        <v>0</v>
      </c>
      <c r="Y277" s="37">
        <v>0</v>
      </c>
      <c r="Z277" s="37">
        <v>0</v>
      </c>
      <c r="AA277" s="37">
        <v>0</v>
      </c>
      <c r="AB277" s="37">
        <v>0</v>
      </c>
      <c r="AC277" s="37">
        <v>0</v>
      </c>
      <c r="AD277" s="37">
        <v>0</v>
      </c>
      <c r="AE277" s="37">
        <v>0</v>
      </c>
      <c r="AF277" s="37">
        <v>0</v>
      </c>
      <c r="AG277" s="37">
        <v>0</v>
      </c>
      <c r="AH277" s="37">
        <v>0</v>
      </c>
      <c r="AI277" s="37">
        <v>0</v>
      </c>
      <c r="AJ277" s="37">
        <v>0</v>
      </c>
      <c r="AK277" s="37">
        <v>0</v>
      </c>
      <c r="AL277" s="37">
        <v>0</v>
      </c>
      <c r="AM277" s="37">
        <v>0</v>
      </c>
      <c r="AN277" s="37">
        <v>0</v>
      </c>
      <c r="AO277" s="37">
        <v>0</v>
      </c>
      <c r="AP277" s="37">
        <v>0</v>
      </c>
      <c r="AQ277" s="37">
        <v>0</v>
      </c>
      <c r="AR277" s="37">
        <v>0</v>
      </c>
      <c r="AS277" s="37">
        <v>0</v>
      </c>
      <c r="AT277" s="37">
        <v>0</v>
      </c>
      <c r="AU277" s="37">
        <v>0</v>
      </c>
      <c r="AV277" s="37">
        <v>0</v>
      </c>
      <c r="AW277" s="37">
        <v>0</v>
      </c>
      <c r="AX277" s="37">
        <v>0</v>
      </c>
      <c r="AY277" s="37">
        <v>0</v>
      </c>
      <c r="AZ277" s="37">
        <v>0</v>
      </c>
      <c r="BA277" s="37">
        <v>0</v>
      </c>
      <c r="BB277" s="37">
        <v>0</v>
      </c>
      <c r="BC277" s="37">
        <v>0</v>
      </c>
      <c r="BD277" s="37">
        <v>0</v>
      </c>
      <c r="BE277" s="37">
        <v>0</v>
      </c>
      <c r="BF277" s="37">
        <v>0</v>
      </c>
      <c r="BG277" s="37">
        <v>0</v>
      </c>
      <c r="BH277" s="37">
        <v>0</v>
      </c>
      <c r="BI277" s="37">
        <v>0</v>
      </c>
      <c r="BJ277" s="37">
        <v>0</v>
      </c>
    </row>
    <row r="278" spans="1:62" x14ac:dyDescent="0.2">
      <c r="A278" s="16"/>
      <c r="B278" s="18" t="s">
        <v>53</v>
      </c>
      <c r="C278" s="37">
        <v>0</v>
      </c>
      <c r="D278" s="37">
        <v>0</v>
      </c>
      <c r="E278" s="37">
        <v>0</v>
      </c>
      <c r="F278" s="37">
        <v>0</v>
      </c>
      <c r="G278" s="37">
        <v>0</v>
      </c>
      <c r="H278" s="37">
        <v>0</v>
      </c>
      <c r="I278" s="37">
        <v>0</v>
      </c>
      <c r="J278" s="37">
        <v>0</v>
      </c>
      <c r="K278" s="37">
        <v>0</v>
      </c>
      <c r="L278" s="37">
        <v>0</v>
      </c>
      <c r="M278" s="37">
        <v>0</v>
      </c>
      <c r="N278" s="37">
        <v>0</v>
      </c>
      <c r="O278" s="37">
        <v>0</v>
      </c>
      <c r="P278" s="37">
        <v>0</v>
      </c>
      <c r="Q278" s="37">
        <v>0</v>
      </c>
      <c r="R278" s="37">
        <v>0</v>
      </c>
      <c r="S278" s="37">
        <v>0</v>
      </c>
      <c r="T278" s="37">
        <v>0</v>
      </c>
      <c r="U278" s="37">
        <v>0</v>
      </c>
      <c r="V278" s="37">
        <v>0</v>
      </c>
      <c r="W278" s="37">
        <v>0</v>
      </c>
      <c r="X278" s="37">
        <v>0</v>
      </c>
      <c r="Y278" s="37">
        <v>0</v>
      </c>
      <c r="Z278" s="37">
        <v>0</v>
      </c>
      <c r="AA278" s="37">
        <v>0</v>
      </c>
      <c r="AB278" s="37">
        <v>0</v>
      </c>
      <c r="AC278" s="37">
        <v>0</v>
      </c>
      <c r="AD278" s="37">
        <v>0</v>
      </c>
      <c r="AE278" s="37">
        <v>0</v>
      </c>
      <c r="AF278" s="37">
        <v>0</v>
      </c>
      <c r="AG278" s="37">
        <v>0</v>
      </c>
      <c r="AH278" s="37">
        <v>0</v>
      </c>
      <c r="AI278" s="37">
        <v>0</v>
      </c>
      <c r="AJ278" s="37">
        <v>0</v>
      </c>
      <c r="AK278" s="37">
        <v>0</v>
      </c>
      <c r="AL278" s="37">
        <v>0</v>
      </c>
      <c r="AM278" s="37">
        <v>0</v>
      </c>
      <c r="AN278" s="37">
        <v>0</v>
      </c>
      <c r="AO278" s="37">
        <v>0</v>
      </c>
      <c r="AP278" s="37">
        <v>0</v>
      </c>
      <c r="AQ278" s="37">
        <v>0</v>
      </c>
      <c r="AR278" s="37">
        <v>0</v>
      </c>
      <c r="AS278" s="37">
        <v>0</v>
      </c>
      <c r="AT278" s="37">
        <v>0</v>
      </c>
      <c r="AU278" s="37">
        <v>0</v>
      </c>
      <c r="AV278" s="37">
        <v>0</v>
      </c>
      <c r="AW278" s="37">
        <v>0</v>
      </c>
      <c r="AX278" s="37">
        <v>0</v>
      </c>
      <c r="AY278" s="37">
        <v>0</v>
      </c>
      <c r="AZ278" s="37">
        <v>0</v>
      </c>
      <c r="BA278" s="37">
        <v>0</v>
      </c>
      <c r="BB278" s="37">
        <v>0</v>
      </c>
      <c r="BC278" s="37">
        <v>0</v>
      </c>
      <c r="BD278" s="37">
        <v>0</v>
      </c>
      <c r="BE278" s="37">
        <v>0</v>
      </c>
      <c r="BF278" s="37">
        <v>0</v>
      </c>
      <c r="BG278" s="37">
        <v>0</v>
      </c>
      <c r="BH278" s="37">
        <v>0</v>
      </c>
      <c r="BI278" s="37">
        <v>0</v>
      </c>
      <c r="BJ278" s="37">
        <v>0</v>
      </c>
    </row>
    <row r="279" spans="1:62" x14ac:dyDescent="0.2">
      <c r="A279" s="16"/>
      <c r="B279" s="18" t="s">
        <v>54</v>
      </c>
      <c r="C279" s="37">
        <v>0</v>
      </c>
      <c r="D279" s="37">
        <v>0</v>
      </c>
      <c r="E279" s="37">
        <v>0</v>
      </c>
      <c r="F279" s="37">
        <v>0</v>
      </c>
      <c r="G279" s="37">
        <v>0</v>
      </c>
      <c r="H279" s="37">
        <v>0</v>
      </c>
      <c r="I279" s="37">
        <v>0</v>
      </c>
      <c r="J279" s="37">
        <v>0</v>
      </c>
      <c r="K279" s="37">
        <v>0</v>
      </c>
      <c r="L279" s="37">
        <v>0</v>
      </c>
      <c r="M279" s="37">
        <v>0</v>
      </c>
      <c r="N279" s="37">
        <v>0</v>
      </c>
      <c r="O279" s="37">
        <v>0</v>
      </c>
      <c r="P279" s="37">
        <v>0</v>
      </c>
      <c r="Q279" s="37">
        <v>0</v>
      </c>
      <c r="R279" s="37">
        <v>0</v>
      </c>
      <c r="S279" s="37">
        <v>0</v>
      </c>
      <c r="T279" s="37">
        <v>0</v>
      </c>
      <c r="U279" s="37">
        <v>0</v>
      </c>
      <c r="V279" s="37">
        <v>0</v>
      </c>
      <c r="W279" s="37">
        <v>0</v>
      </c>
      <c r="X279" s="37">
        <v>0</v>
      </c>
      <c r="Y279" s="37">
        <v>0</v>
      </c>
      <c r="Z279" s="37">
        <v>0</v>
      </c>
      <c r="AA279" s="37">
        <v>0</v>
      </c>
      <c r="AB279" s="37">
        <v>0</v>
      </c>
      <c r="AC279" s="37">
        <v>0</v>
      </c>
      <c r="AD279" s="37">
        <v>0</v>
      </c>
      <c r="AE279" s="37">
        <v>0</v>
      </c>
      <c r="AF279" s="37">
        <v>0</v>
      </c>
      <c r="AG279" s="37">
        <v>0</v>
      </c>
      <c r="AH279" s="37">
        <v>0</v>
      </c>
      <c r="AI279" s="37">
        <v>0</v>
      </c>
      <c r="AJ279" s="37">
        <v>0</v>
      </c>
      <c r="AK279" s="37">
        <v>0</v>
      </c>
      <c r="AL279" s="37">
        <v>0</v>
      </c>
      <c r="AM279" s="37">
        <v>0</v>
      </c>
      <c r="AN279" s="37">
        <v>0</v>
      </c>
      <c r="AO279" s="37">
        <v>0</v>
      </c>
      <c r="AP279" s="37">
        <v>0</v>
      </c>
      <c r="AQ279" s="37">
        <v>0</v>
      </c>
      <c r="AR279" s="37">
        <v>0</v>
      </c>
      <c r="AS279" s="37">
        <v>0</v>
      </c>
      <c r="AT279" s="37">
        <v>0</v>
      </c>
      <c r="AU279" s="37">
        <v>0</v>
      </c>
      <c r="AV279" s="37">
        <v>0</v>
      </c>
      <c r="AW279" s="37">
        <v>0</v>
      </c>
      <c r="AX279" s="37">
        <v>0</v>
      </c>
      <c r="AY279" s="37">
        <v>0</v>
      </c>
      <c r="AZ279" s="37">
        <v>0</v>
      </c>
      <c r="BA279" s="37">
        <v>0</v>
      </c>
      <c r="BB279" s="37">
        <v>0</v>
      </c>
      <c r="BC279" s="37">
        <v>0</v>
      </c>
      <c r="BD279" s="37">
        <v>0</v>
      </c>
      <c r="BE279" s="37">
        <v>0</v>
      </c>
      <c r="BF279" s="37">
        <v>0</v>
      </c>
      <c r="BG279" s="37">
        <v>0</v>
      </c>
      <c r="BH279" s="37">
        <v>0</v>
      </c>
      <c r="BI279" s="37">
        <v>0</v>
      </c>
      <c r="BJ279" s="37">
        <v>0</v>
      </c>
    </row>
    <row r="280" spans="1:62" x14ac:dyDescent="0.2">
      <c r="A280" s="16"/>
      <c r="B280" s="18" t="s">
        <v>55</v>
      </c>
      <c r="C280" s="37">
        <v>0</v>
      </c>
      <c r="D280" s="37">
        <v>0</v>
      </c>
      <c r="E280" s="37">
        <v>0</v>
      </c>
      <c r="F280" s="37">
        <v>0</v>
      </c>
      <c r="G280" s="37">
        <v>0</v>
      </c>
      <c r="H280" s="37">
        <v>0</v>
      </c>
      <c r="I280" s="37">
        <v>0</v>
      </c>
      <c r="J280" s="37">
        <v>0</v>
      </c>
      <c r="K280" s="37">
        <v>0</v>
      </c>
      <c r="L280" s="37">
        <v>0</v>
      </c>
      <c r="M280" s="37">
        <v>0</v>
      </c>
      <c r="N280" s="37">
        <v>0</v>
      </c>
      <c r="O280" s="37">
        <v>0</v>
      </c>
      <c r="P280" s="37">
        <v>0</v>
      </c>
      <c r="Q280" s="37">
        <v>0</v>
      </c>
      <c r="R280" s="37">
        <v>0</v>
      </c>
      <c r="S280" s="37">
        <v>0</v>
      </c>
      <c r="T280" s="37">
        <v>0</v>
      </c>
      <c r="U280" s="37">
        <v>0</v>
      </c>
      <c r="V280" s="37">
        <v>0</v>
      </c>
      <c r="W280" s="37">
        <v>0</v>
      </c>
      <c r="X280" s="37">
        <v>0</v>
      </c>
      <c r="Y280" s="37">
        <v>0</v>
      </c>
      <c r="Z280" s="37">
        <v>0</v>
      </c>
      <c r="AA280" s="37">
        <v>0</v>
      </c>
      <c r="AB280" s="37">
        <v>0</v>
      </c>
      <c r="AC280" s="37">
        <v>0</v>
      </c>
      <c r="AD280" s="37">
        <v>0</v>
      </c>
      <c r="AE280" s="37">
        <v>0</v>
      </c>
      <c r="AF280" s="37">
        <v>0</v>
      </c>
      <c r="AG280" s="37">
        <v>0</v>
      </c>
      <c r="AH280" s="37">
        <v>0</v>
      </c>
      <c r="AI280" s="37">
        <v>0</v>
      </c>
      <c r="AJ280" s="37">
        <v>0</v>
      </c>
      <c r="AK280" s="37">
        <v>0</v>
      </c>
      <c r="AL280" s="37">
        <v>0</v>
      </c>
      <c r="AM280" s="37">
        <v>0</v>
      </c>
      <c r="AN280" s="37">
        <v>0</v>
      </c>
      <c r="AO280" s="37">
        <v>0</v>
      </c>
      <c r="AP280" s="37">
        <v>0</v>
      </c>
      <c r="AQ280" s="37">
        <v>0</v>
      </c>
      <c r="AR280" s="37">
        <v>0</v>
      </c>
      <c r="AS280" s="37">
        <v>0</v>
      </c>
      <c r="AT280" s="37">
        <v>0</v>
      </c>
      <c r="AU280" s="37">
        <v>0</v>
      </c>
      <c r="AV280" s="37">
        <v>0</v>
      </c>
      <c r="AW280" s="37">
        <v>0</v>
      </c>
      <c r="AX280" s="37">
        <v>0</v>
      </c>
      <c r="AY280" s="37">
        <v>0</v>
      </c>
      <c r="AZ280" s="37">
        <v>0</v>
      </c>
      <c r="BA280" s="37">
        <v>0</v>
      </c>
      <c r="BB280" s="37">
        <v>0</v>
      </c>
      <c r="BC280" s="37">
        <v>0</v>
      </c>
      <c r="BD280" s="37">
        <v>0</v>
      </c>
      <c r="BE280" s="37">
        <v>0</v>
      </c>
      <c r="BF280" s="37">
        <v>0</v>
      </c>
      <c r="BG280" s="37">
        <v>0</v>
      </c>
      <c r="BH280" s="37">
        <v>0</v>
      </c>
      <c r="BI280" s="37">
        <v>0</v>
      </c>
      <c r="BJ280" s="37">
        <v>0</v>
      </c>
    </row>
    <row r="281" spans="1:62" x14ac:dyDescent="0.2">
      <c r="A281" s="16"/>
      <c r="B281" s="18" t="s">
        <v>56</v>
      </c>
      <c r="C281" s="37">
        <v>0</v>
      </c>
      <c r="D281" s="37">
        <v>0</v>
      </c>
      <c r="E281" s="37">
        <v>0</v>
      </c>
      <c r="F281" s="37">
        <v>0</v>
      </c>
      <c r="G281" s="37">
        <v>0</v>
      </c>
      <c r="H281" s="37">
        <v>0</v>
      </c>
      <c r="I281" s="37">
        <v>0</v>
      </c>
      <c r="J281" s="37">
        <v>0</v>
      </c>
      <c r="K281" s="37">
        <v>0</v>
      </c>
      <c r="L281" s="37">
        <v>0</v>
      </c>
      <c r="M281" s="37">
        <v>0</v>
      </c>
      <c r="N281" s="37">
        <v>0</v>
      </c>
      <c r="O281" s="37">
        <v>0</v>
      </c>
      <c r="P281" s="37">
        <v>0</v>
      </c>
      <c r="Q281" s="37">
        <v>0</v>
      </c>
      <c r="R281" s="37">
        <v>0</v>
      </c>
      <c r="S281" s="37">
        <v>0</v>
      </c>
      <c r="T281" s="37">
        <v>0</v>
      </c>
      <c r="U281" s="37">
        <v>0</v>
      </c>
      <c r="V281" s="37">
        <v>0</v>
      </c>
      <c r="W281" s="37">
        <v>0</v>
      </c>
      <c r="X281" s="37">
        <v>0</v>
      </c>
      <c r="Y281" s="37">
        <v>0</v>
      </c>
      <c r="Z281" s="37">
        <v>0</v>
      </c>
      <c r="AA281" s="37">
        <v>0</v>
      </c>
      <c r="AB281" s="37">
        <v>0</v>
      </c>
      <c r="AC281" s="37">
        <v>0</v>
      </c>
      <c r="AD281" s="37">
        <v>0</v>
      </c>
      <c r="AE281" s="37">
        <v>0</v>
      </c>
      <c r="AF281" s="37">
        <v>0</v>
      </c>
      <c r="AG281" s="37">
        <v>0</v>
      </c>
      <c r="AH281" s="37">
        <v>0</v>
      </c>
      <c r="AI281" s="37">
        <v>0</v>
      </c>
      <c r="AJ281" s="37">
        <v>0</v>
      </c>
      <c r="AK281" s="37">
        <v>0</v>
      </c>
      <c r="AL281" s="37">
        <v>0</v>
      </c>
      <c r="AM281" s="37">
        <v>0</v>
      </c>
      <c r="AN281" s="37">
        <v>0</v>
      </c>
      <c r="AO281" s="37">
        <v>0</v>
      </c>
      <c r="AP281" s="37">
        <v>0</v>
      </c>
      <c r="AQ281" s="37">
        <v>0</v>
      </c>
      <c r="AR281" s="37">
        <v>0</v>
      </c>
      <c r="AS281" s="37">
        <v>0</v>
      </c>
      <c r="AT281" s="37">
        <v>0</v>
      </c>
      <c r="AU281" s="37">
        <v>0</v>
      </c>
      <c r="AV281" s="37">
        <v>0</v>
      </c>
      <c r="AW281" s="37">
        <v>0</v>
      </c>
      <c r="AX281" s="37">
        <v>0</v>
      </c>
      <c r="AY281" s="37">
        <v>0</v>
      </c>
      <c r="AZ281" s="37">
        <v>0</v>
      </c>
      <c r="BA281" s="37">
        <v>0</v>
      </c>
      <c r="BB281" s="37">
        <v>0</v>
      </c>
      <c r="BC281" s="37">
        <v>0</v>
      </c>
      <c r="BD281" s="37">
        <v>0</v>
      </c>
      <c r="BE281" s="37">
        <v>0</v>
      </c>
      <c r="BF281" s="37">
        <v>0</v>
      </c>
      <c r="BG281" s="37">
        <v>0</v>
      </c>
      <c r="BH281" s="37">
        <v>0</v>
      </c>
      <c r="BI281" s="37">
        <v>0</v>
      </c>
      <c r="BJ281" s="37">
        <v>0</v>
      </c>
    </row>
    <row r="282" spans="1:62" x14ac:dyDescent="0.2">
      <c r="A282" s="16"/>
      <c r="B282" s="18" t="s">
        <v>57</v>
      </c>
      <c r="C282" s="37">
        <v>0</v>
      </c>
      <c r="D282" s="37">
        <v>0</v>
      </c>
      <c r="E282" s="37">
        <v>0</v>
      </c>
      <c r="F282" s="37">
        <v>0</v>
      </c>
      <c r="G282" s="37">
        <v>0</v>
      </c>
      <c r="H282" s="37">
        <v>0</v>
      </c>
      <c r="I282" s="37">
        <v>0</v>
      </c>
      <c r="J282" s="37">
        <v>0</v>
      </c>
      <c r="K282" s="37">
        <v>0</v>
      </c>
      <c r="L282" s="37">
        <v>0</v>
      </c>
      <c r="M282" s="37">
        <v>0</v>
      </c>
      <c r="N282" s="37">
        <v>0</v>
      </c>
      <c r="O282" s="37">
        <v>0</v>
      </c>
      <c r="P282" s="37">
        <v>0</v>
      </c>
      <c r="Q282" s="37">
        <v>0</v>
      </c>
      <c r="R282" s="37">
        <v>0</v>
      </c>
      <c r="S282" s="37">
        <v>0</v>
      </c>
      <c r="T282" s="37">
        <v>0</v>
      </c>
      <c r="U282" s="37">
        <v>0</v>
      </c>
      <c r="V282" s="37">
        <v>0</v>
      </c>
      <c r="W282" s="37">
        <v>0</v>
      </c>
      <c r="X282" s="37">
        <v>0</v>
      </c>
      <c r="Y282" s="37">
        <v>0</v>
      </c>
      <c r="Z282" s="37">
        <v>0</v>
      </c>
      <c r="AA282" s="37">
        <v>0</v>
      </c>
      <c r="AB282" s="37">
        <v>0</v>
      </c>
      <c r="AC282" s="37">
        <v>0</v>
      </c>
      <c r="AD282" s="37">
        <v>0</v>
      </c>
      <c r="AE282" s="37">
        <v>0</v>
      </c>
      <c r="AF282" s="37">
        <v>0</v>
      </c>
      <c r="AG282" s="37">
        <v>0</v>
      </c>
      <c r="AH282" s="37">
        <v>0</v>
      </c>
      <c r="AI282" s="37">
        <v>0</v>
      </c>
      <c r="AJ282" s="37">
        <v>0</v>
      </c>
      <c r="AK282" s="37">
        <v>0</v>
      </c>
      <c r="AL282" s="37">
        <v>0</v>
      </c>
      <c r="AM282" s="37">
        <v>0</v>
      </c>
      <c r="AN282" s="37">
        <v>0</v>
      </c>
      <c r="AO282" s="37">
        <v>0</v>
      </c>
      <c r="AP282" s="37">
        <v>0</v>
      </c>
      <c r="AQ282" s="37">
        <v>0</v>
      </c>
      <c r="AR282" s="37">
        <v>0</v>
      </c>
      <c r="AS282" s="37">
        <v>0</v>
      </c>
      <c r="AT282" s="37">
        <v>0</v>
      </c>
      <c r="AU282" s="37">
        <v>0</v>
      </c>
      <c r="AV282" s="37">
        <v>0</v>
      </c>
      <c r="AW282" s="37">
        <v>0</v>
      </c>
      <c r="AX282" s="37">
        <v>0</v>
      </c>
      <c r="AY282" s="37">
        <v>0</v>
      </c>
      <c r="AZ282" s="37">
        <v>0</v>
      </c>
      <c r="BA282" s="37">
        <v>0</v>
      </c>
      <c r="BB282" s="37">
        <v>0</v>
      </c>
      <c r="BC282" s="37">
        <v>0</v>
      </c>
      <c r="BD282" s="37">
        <v>0</v>
      </c>
      <c r="BE282" s="37">
        <v>0</v>
      </c>
      <c r="BF282" s="37">
        <v>0</v>
      </c>
      <c r="BG282" s="37">
        <v>0</v>
      </c>
      <c r="BH282" s="37">
        <v>0</v>
      </c>
      <c r="BI282" s="37">
        <v>0</v>
      </c>
      <c r="BJ282" s="37">
        <v>0</v>
      </c>
    </row>
    <row r="283" spans="1:62" x14ac:dyDescent="0.2">
      <c r="A283" s="16"/>
      <c r="B283" s="18" t="s">
        <v>58</v>
      </c>
      <c r="C283" s="37">
        <v>0</v>
      </c>
      <c r="D283" s="37">
        <v>0</v>
      </c>
      <c r="E283" s="37">
        <v>0</v>
      </c>
      <c r="F283" s="37">
        <v>0</v>
      </c>
      <c r="G283" s="37">
        <v>0</v>
      </c>
      <c r="H283" s="37">
        <v>0</v>
      </c>
      <c r="I283" s="37">
        <v>0</v>
      </c>
      <c r="J283" s="37">
        <v>0</v>
      </c>
      <c r="K283" s="37">
        <v>0</v>
      </c>
      <c r="L283" s="37">
        <v>0</v>
      </c>
      <c r="M283" s="37">
        <v>0</v>
      </c>
      <c r="N283" s="37">
        <v>0</v>
      </c>
      <c r="O283" s="37">
        <v>0</v>
      </c>
      <c r="P283" s="37">
        <v>0</v>
      </c>
      <c r="Q283" s="37">
        <v>0</v>
      </c>
      <c r="R283" s="37">
        <v>0</v>
      </c>
      <c r="S283" s="37">
        <v>0</v>
      </c>
      <c r="T283" s="37">
        <v>0</v>
      </c>
      <c r="U283" s="37">
        <v>0</v>
      </c>
      <c r="V283" s="37">
        <v>0</v>
      </c>
      <c r="W283" s="37">
        <v>0</v>
      </c>
      <c r="X283" s="37">
        <v>0</v>
      </c>
      <c r="Y283" s="37">
        <v>0</v>
      </c>
      <c r="Z283" s="37">
        <v>0</v>
      </c>
      <c r="AA283" s="37">
        <v>0</v>
      </c>
      <c r="AB283" s="37">
        <v>0</v>
      </c>
      <c r="AC283" s="37">
        <v>0</v>
      </c>
      <c r="AD283" s="37">
        <v>0</v>
      </c>
      <c r="AE283" s="37">
        <v>0</v>
      </c>
      <c r="AF283" s="37">
        <v>0</v>
      </c>
      <c r="AG283" s="37">
        <v>0</v>
      </c>
      <c r="AH283" s="37">
        <v>0</v>
      </c>
      <c r="AI283" s="37">
        <v>0</v>
      </c>
      <c r="AJ283" s="37">
        <v>0</v>
      </c>
      <c r="AK283" s="37">
        <v>0</v>
      </c>
      <c r="AL283" s="37">
        <v>0</v>
      </c>
      <c r="AM283" s="37">
        <v>0</v>
      </c>
      <c r="AN283" s="37">
        <v>0</v>
      </c>
      <c r="AO283" s="37">
        <v>0</v>
      </c>
      <c r="AP283" s="37">
        <v>0</v>
      </c>
      <c r="AQ283" s="37">
        <v>0</v>
      </c>
      <c r="AR283" s="37">
        <v>0</v>
      </c>
      <c r="AS283" s="37">
        <v>0</v>
      </c>
      <c r="AT283" s="37">
        <v>0</v>
      </c>
      <c r="AU283" s="37">
        <v>0</v>
      </c>
      <c r="AV283" s="37">
        <v>0</v>
      </c>
      <c r="AW283" s="37">
        <v>0</v>
      </c>
      <c r="AX283" s="37">
        <v>0</v>
      </c>
      <c r="AY283" s="37">
        <v>0</v>
      </c>
      <c r="AZ283" s="37">
        <v>0</v>
      </c>
      <c r="BA283" s="37">
        <v>0</v>
      </c>
      <c r="BB283" s="37">
        <v>0</v>
      </c>
      <c r="BC283" s="37">
        <v>0</v>
      </c>
      <c r="BD283" s="37">
        <v>0</v>
      </c>
      <c r="BE283" s="37">
        <v>0</v>
      </c>
      <c r="BF283" s="37">
        <v>0</v>
      </c>
      <c r="BG283" s="37">
        <v>0</v>
      </c>
      <c r="BH283" s="37">
        <v>0</v>
      </c>
      <c r="BI283" s="37">
        <v>0</v>
      </c>
      <c r="BJ283" s="37">
        <v>0</v>
      </c>
    </row>
    <row r="284" spans="1:62" x14ac:dyDescent="0.2">
      <c r="A284" s="16"/>
      <c r="B284" s="18" t="s">
        <v>59</v>
      </c>
      <c r="C284" s="37">
        <v>0</v>
      </c>
      <c r="D284" s="37">
        <v>0</v>
      </c>
      <c r="E284" s="37">
        <v>0</v>
      </c>
      <c r="F284" s="37">
        <v>0</v>
      </c>
      <c r="G284" s="37">
        <v>0</v>
      </c>
      <c r="H284" s="37">
        <v>0</v>
      </c>
      <c r="I284" s="37">
        <v>0</v>
      </c>
      <c r="J284" s="37">
        <v>0</v>
      </c>
      <c r="K284" s="37">
        <v>0</v>
      </c>
      <c r="L284" s="37">
        <v>0</v>
      </c>
      <c r="M284" s="37">
        <v>0</v>
      </c>
      <c r="N284" s="37">
        <v>0</v>
      </c>
      <c r="O284" s="37">
        <v>0</v>
      </c>
      <c r="P284" s="37">
        <v>0</v>
      </c>
      <c r="Q284" s="37">
        <v>0</v>
      </c>
      <c r="R284" s="37">
        <v>0</v>
      </c>
      <c r="S284" s="37">
        <v>0</v>
      </c>
      <c r="T284" s="37">
        <v>0</v>
      </c>
      <c r="U284" s="37">
        <v>0</v>
      </c>
      <c r="V284" s="37">
        <v>0</v>
      </c>
      <c r="W284" s="37">
        <v>0</v>
      </c>
      <c r="X284" s="37">
        <v>0</v>
      </c>
      <c r="Y284" s="37">
        <v>0</v>
      </c>
      <c r="Z284" s="37">
        <v>0</v>
      </c>
      <c r="AA284" s="37">
        <v>0</v>
      </c>
      <c r="AB284" s="37">
        <v>0</v>
      </c>
      <c r="AC284" s="37">
        <v>0</v>
      </c>
      <c r="AD284" s="37">
        <v>0</v>
      </c>
      <c r="AE284" s="37">
        <v>0</v>
      </c>
      <c r="AF284" s="37">
        <v>0</v>
      </c>
      <c r="AG284" s="37">
        <v>0</v>
      </c>
      <c r="AH284" s="37">
        <v>0</v>
      </c>
      <c r="AI284" s="37">
        <v>0</v>
      </c>
      <c r="AJ284" s="37">
        <v>0</v>
      </c>
      <c r="AK284" s="37">
        <v>0</v>
      </c>
      <c r="AL284" s="37">
        <v>0</v>
      </c>
      <c r="AM284" s="37">
        <v>0</v>
      </c>
      <c r="AN284" s="37">
        <v>0</v>
      </c>
      <c r="AO284" s="37">
        <v>0</v>
      </c>
      <c r="AP284" s="37">
        <v>0</v>
      </c>
      <c r="AQ284" s="37">
        <v>0</v>
      </c>
      <c r="AR284" s="37">
        <v>0</v>
      </c>
      <c r="AS284" s="37">
        <v>0</v>
      </c>
      <c r="AT284" s="37">
        <v>0</v>
      </c>
      <c r="AU284" s="37">
        <v>0</v>
      </c>
      <c r="AV284" s="37">
        <v>0</v>
      </c>
      <c r="AW284" s="37">
        <v>0</v>
      </c>
      <c r="AX284" s="37">
        <v>0</v>
      </c>
      <c r="AY284" s="37">
        <v>0</v>
      </c>
      <c r="AZ284" s="37">
        <v>0</v>
      </c>
      <c r="BA284" s="37">
        <v>0</v>
      </c>
      <c r="BB284" s="37">
        <v>0</v>
      </c>
      <c r="BC284" s="37">
        <v>0</v>
      </c>
      <c r="BD284" s="37">
        <v>0</v>
      </c>
      <c r="BE284" s="37">
        <v>0</v>
      </c>
      <c r="BF284" s="37">
        <v>0</v>
      </c>
      <c r="BG284" s="37">
        <v>0</v>
      </c>
      <c r="BH284" s="37">
        <v>0</v>
      </c>
      <c r="BI284" s="37">
        <v>0</v>
      </c>
      <c r="BJ284" s="37">
        <v>0</v>
      </c>
    </row>
    <row r="285" spans="1:62" x14ac:dyDescent="0.2">
      <c r="A285" s="16"/>
      <c r="B285" s="18" t="s">
        <v>60</v>
      </c>
      <c r="C285" s="37">
        <v>0</v>
      </c>
      <c r="D285" s="37">
        <v>0</v>
      </c>
      <c r="E285" s="37">
        <v>0</v>
      </c>
      <c r="F285" s="37">
        <v>0</v>
      </c>
      <c r="G285" s="37">
        <v>0</v>
      </c>
      <c r="H285" s="37">
        <v>0</v>
      </c>
      <c r="I285" s="37">
        <v>0</v>
      </c>
      <c r="J285" s="37">
        <v>0</v>
      </c>
      <c r="K285" s="37">
        <v>0</v>
      </c>
      <c r="L285" s="37">
        <v>0</v>
      </c>
      <c r="M285" s="37">
        <v>0</v>
      </c>
      <c r="N285" s="37">
        <v>0</v>
      </c>
      <c r="O285" s="37">
        <v>0</v>
      </c>
      <c r="P285" s="37">
        <v>0</v>
      </c>
      <c r="Q285" s="37">
        <v>0</v>
      </c>
      <c r="R285" s="37">
        <v>0</v>
      </c>
      <c r="S285" s="37">
        <v>0</v>
      </c>
      <c r="T285" s="37">
        <v>0</v>
      </c>
      <c r="U285" s="37">
        <v>0</v>
      </c>
      <c r="V285" s="37">
        <v>0</v>
      </c>
      <c r="W285" s="37">
        <v>0</v>
      </c>
      <c r="X285" s="37">
        <v>0</v>
      </c>
      <c r="Y285" s="37">
        <v>0</v>
      </c>
      <c r="Z285" s="37">
        <v>0</v>
      </c>
      <c r="AA285" s="37">
        <v>0</v>
      </c>
      <c r="AB285" s="37">
        <v>0</v>
      </c>
      <c r="AC285" s="37">
        <v>0</v>
      </c>
      <c r="AD285" s="37">
        <v>0</v>
      </c>
      <c r="AE285" s="37">
        <v>0</v>
      </c>
      <c r="AF285" s="37">
        <v>0</v>
      </c>
      <c r="AG285" s="37">
        <v>0</v>
      </c>
      <c r="AH285" s="37">
        <v>0</v>
      </c>
      <c r="AI285" s="37">
        <v>0</v>
      </c>
      <c r="AJ285" s="37">
        <v>0</v>
      </c>
      <c r="AK285" s="37">
        <v>0</v>
      </c>
      <c r="AL285" s="37">
        <v>0</v>
      </c>
      <c r="AM285" s="37">
        <v>0</v>
      </c>
      <c r="AN285" s="37">
        <v>0</v>
      </c>
      <c r="AO285" s="37">
        <v>0</v>
      </c>
      <c r="AP285" s="37">
        <v>0</v>
      </c>
      <c r="AQ285" s="37">
        <v>0</v>
      </c>
      <c r="AR285" s="37">
        <v>0</v>
      </c>
      <c r="AS285" s="37">
        <v>0</v>
      </c>
      <c r="AT285" s="37">
        <v>0</v>
      </c>
      <c r="AU285" s="37">
        <v>0</v>
      </c>
      <c r="AV285" s="37">
        <v>0</v>
      </c>
      <c r="AW285" s="37">
        <v>0</v>
      </c>
      <c r="AX285" s="37">
        <v>0</v>
      </c>
      <c r="AY285" s="37">
        <v>0</v>
      </c>
      <c r="AZ285" s="37">
        <v>0</v>
      </c>
      <c r="BA285" s="37">
        <v>0</v>
      </c>
      <c r="BB285" s="37">
        <v>0</v>
      </c>
      <c r="BC285" s="37">
        <v>0</v>
      </c>
      <c r="BD285" s="37">
        <v>0</v>
      </c>
      <c r="BE285" s="37">
        <v>0</v>
      </c>
      <c r="BF285" s="37">
        <v>0</v>
      </c>
      <c r="BG285" s="37">
        <v>0</v>
      </c>
      <c r="BH285" s="37">
        <v>0</v>
      </c>
      <c r="BI285" s="37">
        <v>0</v>
      </c>
      <c r="BJ285" s="37">
        <v>0</v>
      </c>
    </row>
    <row r="286" spans="1:62" x14ac:dyDescent="0.2">
      <c r="A286" s="16"/>
      <c r="B286" s="18" t="s">
        <v>61</v>
      </c>
      <c r="C286" s="37">
        <v>0</v>
      </c>
      <c r="D286" s="37">
        <v>0</v>
      </c>
      <c r="E286" s="37">
        <v>0</v>
      </c>
      <c r="F286" s="37">
        <v>0</v>
      </c>
      <c r="G286" s="37">
        <v>0</v>
      </c>
      <c r="H286" s="37">
        <v>0</v>
      </c>
      <c r="I286" s="37">
        <v>0</v>
      </c>
      <c r="J286" s="37">
        <v>0</v>
      </c>
      <c r="K286" s="37">
        <v>0</v>
      </c>
      <c r="L286" s="37">
        <v>0</v>
      </c>
      <c r="M286" s="37">
        <v>0</v>
      </c>
      <c r="N286" s="37">
        <v>0</v>
      </c>
      <c r="O286" s="37">
        <v>0</v>
      </c>
      <c r="P286" s="37">
        <v>0</v>
      </c>
      <c r="Q286" s="37">
        <v>0</v>
      </c>
      <c r="R286" s="37">
        <v>0</v>
      </c>
      <c r="S286" s="37">
        <v>0</v>
      </c>
      <c r="T286" s="37">
        <v>0</v>
      </c>
      <c r="U286" s="37">
        <v>0</v>
      </c>
      <c r="V286" s="37">
        <v>0</v>
      </c>
      <c r="W286" s="37">
        <v>0</v>
      </c>
      <c r="X286" s="37">
        <v>0</v>
      </c>
      <c r="Y286" s="37">
        <v>0</v>
      </c>
      <c r="Z286" s="37">
        <v>0</v>
      </c>
      <c r="AA286" s="37">
        <v>0</v>
      </c>
      <c r="AB286" s="37">
        <v>0</v>
      </c>
      <c r="AC286" s="37">
        <v>0</v>
      </c>
      <c r="AD286" s="37">
        <v>0</v>
      </c>
      <c r="AE286" s="37">
        <v>0</v>
      </c>
      <c r="AF286" s="37">
        <v>0</v>
      </c>
      <c r="AG286" s="37">
        <v>0</v>
      </c>
      <c r="AH286" s="37">
        <v>0</v>
      </c>
      <c r="AI286" s="37">
        <v>0</v>
      </c>
      <c r="AJ286" s="37">
        <v>0</v>
      </c>
      <c r="AK286" s="37">
        <v>0</v>
      </c>
      <c r="AL286" s="37">
        <v>0</v>
      </c>
      <c r="AM286" s="37">
        <v>0</v>
      </c>
      <c r="AN286" s="37">
        <v>0</v>
      </c>
      <c r="AO286" s="37">
        <v>0</v>
      </c>
      <c r="AP286" s="37">
        <v>0</v>
      </c>
      <c r="AQ286" s="37">
        <v>0</v>
      </c>
      <c r="AR286" s="37">
        <v>0</v>
      </c>
      <c r="AS286" s="37">
        <v>0</v>
      </c>
      <c r="AT286" s="37">
        <v>0</v>
      </c>
      <c r="AU286" s="37">
        <v>0</v>
      </c>
      <c r="AV286" s="37">
        <v>0</v>
      </c>
      <c r="AW286" s="37">
        <v>0</v>
      </c>
      <c r="AX286" s="37">
        <v>0</v>
      </c>
      <c r="AY286" s="37">
        <v>0</v>
      </c>
      <c r="AZ286" s="37">
        <v>0</v>
      </c>
      <c r="BA286" s="37">
        <v>0</v>
      </c>
      <c r="BB286" s="37">
        <v>0</v>
      </c>
      <c r="BC286" s="37">
        <v>0</v>
      </c>
      <c r="BD286" s="37">
        <v>0</v>
      </c>
      <c r="BE286" s="37">
        <v>0</v>
      </c>
      <c r="BF286" s="37">
        <v>0</v>
      </c>
      <c r="BG286" s="37">
        <v>0</v>
      </c>
      <c r="BH286" s="37">
        <v>0</v>
      </c>
      <c r="BI286" s="37">
        <v>0</v>
      </c>
      <c r="BJ286" s="37">
        <v>0</v>
      </c>
    </row>
    <row r="288" spans="1:62" s="8" customFormat="1" ht="15" x14ac:dyDescent="0.2">
      <c r="A288" s="22" t="s">
        <v>39</v>
      </c>
      <c r="B288" s="17"/>
    </row>
    <row r="289" spans="1:65" s="8" customFormat="1" x14ac:dyDescent="0.2">
      <c r="B289" s="17"/>
    </row>
    <row r="290" spans="1:65" s="8" customFormat="1" x14ac:dyDescent="0.2">
      <c r="A290" s="8" t="s">
        <v>17</v>
      </c>
      <c r="B290" s="17"/>
      <c r="C290" s="31">
        <f>First_quarter</f>
        <v>43739</v>
      </c>
      <c r="D290" s="31">
        <f t="shared" ref="D290" si="600">DATE(YEAR(C291),MONTH(C291)+1,1)</f>
        <v>43831</v>
      </c>
      <c r="E290" s="31">
        <f t="shared" ref="E290" si="601">DATE(YEAR(D291),MONTH(D291)+1,1)</f>
        <v>43922</v>
      </c>
      <c r="F290" s="31">
        <f t="shared" ref="F290" si="602">DATE(YEAR(E291),MONTH(E291)+1,1)</f>
        <v>44013</v>
      </c>
      <c r="G290" s="31">
        <f t="shared" ref="G290" si="603">DATE(YEAR(F291),MONTH(F291)+1,1)</f>
        <v>44105</v>
      </c>
      <c r="H290" s="31">
        <f t="shared" ref="H290" si="604">DATE(YEAR(G291),MONTH(G291)+1,1)</f>
        <v>44197</v>
      </c>
      <c r="I290" s="31">
        <f t="shared" ref="I290" si="605">DATE(YEAR(H291),MONTH(H291)+1,1)</f>
        <v>44287</v>
      </c>
      <c r="J290" s="31">
        <f t="shared" ref="J290" si="606">DATE(YEAR(I291),MONTH(I291)+1,1)</f>
        <v>44378</v>
      </c>
      <c r="K290" s="31">
        <f t="shared" ref="K290" si="607">DATE(YEAR(J291),MONTH(J291)+1,1)</f>
        <v>44470</v>
      </c>
      <c r="L290" s="31">
        <f t="shared" ref="L290" si="608">DATE(YEAR(K291),MONTH(K291)+1,1)</f>
        <v>44562</v>
      </c>
      <c r="M290" s="31">
        <f t="shared" ref="M290" si="609">DATE(YEAR(L291),MONTH(L291)+1,1)</f>
        <v>44652</v>
      </c>
      <c r="N290" s="31">
        <f t="shared" ref="N290" si="610">DATE(YEAR(M291),MONTH(M291)+1,1)</f>
        <v>44743</v>
      </c>
      <c r="O290" s="31">
        <f t="shared" ref="O290" si="611">DATE(YEAR(N291),MONTH(N291)+1,1)</f>
        <v>44835</v>
      </c>
      <c r="P290" s="31">
        <f t="shared" ref="P290" si="612">DATE(YEAR(O291),MONTH(O291)+1,1)</f>
        <v>44927</v>
      </c>
      <c r="Q290" s="31">
        <f t="shared" ref="Q290" si="613">DATE(YEAR(P291),MONTH(P291)+1,1)</f>
        <v>45017</v>
      </c>
      <c r="R290" s="31">
        <f t="shared" ref="R290" si="614">DATE(YEAR(Q291),MONTH(Q291)+1,1)</f>
        <v>45108</v>
      </c>
      <c r="S290" s="31">
        <f t="shared" ref="S290" si="615">DATE(YEAR(R291),MONTH(R291)+1,1)</f>
        <v>45200</v>
      </c>
      <c r="T290" s="31">
        <f t="shared" ref="T290" si="616">DATE(YEAR(S291),MONTH(S291)+1,1)</f>
        <v>45292</v>
      </c>
      <c r="U290" s="31">
        <f t="shared" ref="U290" si="617">DATE(YEAR(T291),MONTH(T291)+1,1)</f>
        <v>45383</v>
      </c>
      <c r="V290" s="31">
        <f t="shared" ref="V290" si="618">DATE(YEAR(U291),MONTH(U291)+1,1)</f>
        <v>45474</v>
      </c>
      <c r="W290" s="31">
        <f t="shared" ref="W290" si="619">DATE(YEAR(V291),MONTH(V291)+1,1)</f>
        <v>45566</v>
      </c>
      <c r="X290" s="31">
        <f t="shared" ref="X290" si="620">DATE(YEAR(W291),MONTH(W291)+1,1)</f>
        <v>45658</v>
      </c>
      <c r="Y290" s="31">
        <f t="shared" ref="Y290" si="621">DATE(YEAR(X291),MONTH(X291)+1,1)</f>
        <v>45748</v>
      </c>
      <c r="Z290" s="31">
        <f t="shared" ref="Z290" si="622">DATE(YEAR(Y291),MONTH(Y291)+1,1)</f>
        <v>45839</v>
      </c>
      <c r="AA290" s="31">
        <f t="shared" ref="AA290" si="623">DATE(YEAR(Z291),MONTH(Z291)+1,1)</f>
        <v>45931</v>
      </c>
      <c r="AB290" s="31">
        <f t="shared" ref="AB290" si="624">DATE(YEAR(AA291),MONTH(AA291)+1,1)</f>
        <v>46023</v>
      </c>
      <c r="AC290" s="31">
        <f t="shared" ref="AC290" si="625">DATE(YEAR(AB291),MONTH(AB291)+1,1)</f>
        <v>46113</v>
      </c>
      <c r="AD290" s="31">
        <f t="shared" ref="AD290" si="626">DATE(YEAR(AC291),MONTH(AC291)+1,1)</f>
        <v>46204</v>
      </c>
      <c r="AE290" s="31">
        <f t="shared" ref="AE290" si="627">DATE(YEAR(AD291),MONTH(AD291)+1,1)</f>
        <v>46296</v>
      </c>
      <c r="AF290" s="31">
        <f t="shared" ref="AF290" si="628">DATE(YEAR(AE291),MONTH(AE291)+1,1)</f>
        <v>46388</v>
      </c>
      <c r="AG290" s="31">
        <f t="shared" ref="AG290" si="629">DATE(YEAR(AF291),MONTH(AF291)+1,1)</f>
        <v>46478</v>
      </c>
      <c r="AH290" s="31">
        <f t="shared" ref="AH290" si="630">DATE(YEAR(AG291),MONTH(AG291)+1,1)</f>
        <v>46569</v>
      </c>
      <c r="AI290" s="31">
        <f t="shared" ref="AI290" si="631">DATE(YEAR(AH291),MONTH(AH291)+1,1)</f>
        <v>46661</v>
      </c>
      <c r="AJ290" s="31">
        <f t="shared" ref="AJ290" si="632">DATE(YEAR(AI291),MONTH(AI291)+1,1)</f>
        <v>46753</v>
      </c>
      <c r="AK290" s="31">
        <f t="shared" ref="AK290" si="633">DATE(YEAR(AJ291),MONTH(AJ291)+1,1)</f>
        <v>46844</v>
      </c>
      <c r="AL290" s="31">
        <f t="shared" ref="AL290" si="634">DATE(YEAR(AK291),MONTH(AK291)+1,1)</f>
        <v>46935</v>
      </c>
      <c r="AM290" s="31">
        <f t="shared" ref="AM290" si="635">DATE(YEAR(AL291),MONTH(AL291)+1,1)</f>
        <v>47027</v>
      </c>
      <c r="AN290" s="31">
        <f t="shared" ref="AN290" si="636">DATE(YEAR(AM291),MONTH(AM291)+1,1)</f>
        <v>47119</v>
      </c>
      <c r="AO290" s="31">
        <f t="shared" ref="AO290" si="637">DATE(YEAR(AN291),MONTH(AN291)+1,1)</f>
        <v>47209</v>
      </c>
      <c r="AP290" s="31">
        <f t="shared" ref="AP290" si="638">DATE(YEAR(AO291),MONTH(AO291)+1,1)</f>
        <v>47300</v>
      </c>
      <c r="AQ290" s="31">
        <f t="shared" ref="AQ290" si="639">DATE(YEAR(AP291),MONTH(AP291)+1,1)</f>
        <v>47392</v>
      </c>
      <c r="AR290" s="31">
        <f t="shared" ref="AR290" si="640">DATE(YEAR(AQ291),MONTH(AQ291)+1,1)</f>
        <v>47484</v>
      </c>
      <c r="AS290" s="31">
        <f t="shared" ref="AS290" si="641">DATE(YEAR(AR291),MONTH(AR291)+1,1)</f>
        <v>47574</v>
      </c>
      <c r="AT290" s="31">
        <f t="shared" ref="AT290" si="642">DATE(YEAR(AS291),MONTH(AS291)+1,1)</f>
        <v>47665</v>
      </c>
      <c r="AU290" s="31">
        <f t="shared" ref="AU290" si="643">DATE(YEAR(AT291),MONTH(AT291)+1,1)</f>
        <v>47757</v>
      </c>
      <c r="AV290" s="31">
        <f t="shared" ref="AV290" si="644">DATE(YEAR(AU291),MONTH(AU291)+1,1)</f>
        <v>47849</v>
      </c>
      <c r="AW290" s="31">
        <f t="shared" ref="AW290" si="645">DATE(YEAR(AV291),MONTH(AV291)+1,1)</f>
        <v>47939</v>
      </c>
      <c r="AX290" s="31">
        <f t="shared" ref="AX290" si="646">DATE(YEAR(AW291),MONTH(AW291)+1,1)</f>
        <v>48030</v>
      </c>
      <c r="AY290" s="31">
        <f t="shared" ref="AY290" si="647">DATE(YEAR(AX291),MONTH(AX291)+1,1)</f>
        <v>48122</v>
      </c>
      <c r="AZ290" s="31">
        <f t="shared" ref="AZ290" si="648">DATE(YEAR(AY291),MONTH(AY291)+1,1)</f>
        <v>48214</v>
      </c>
      <c r="BA290" s="31">
        <f t="shared" ref="BA290" si="649">DATE(YEAR(AZ291),MONTH(AZ291)+1,1)</f>
        <v>48305</v>
      </c>
      <c r="BB290" s="31">
        <f t="shared" ref="BB290" si="650">DATE(YEAR(BA291),MONTH(BA291)+1,1)</f>
        <v>48396</v>
      </c>
      <c r="BC290" s="31">
        <f t="shared" ref="BC290" si="651">DATE(YEAR(BB291),MONTH(BB291)+1,1)</f>
        <v>48488</v>
      </c>
      <c r="BD290" s="31">
        <f t="shared" ref="BD290" si="652">DATE(YEAR(BC291),MONTH(BC291)+1,1)</f>
        <v>48580</v>
      </c>
      <c r="BE290" s="31">
        <f t="shared" ref="BE290" si="653">DATE(YEAR(BD291),MONTH(BD291)+1,1)</f>
        <v>48670</v>
      </c>
      <c r="BF290" s="31">
        <f t="shared" ref="BF290" si="654">DATE(YEAR(BE291),MONTH(BE291)+1,1)</f>
        <v>48761</v>
      </c>
      <c r="BG290" s="31">
        <f t="shared" ref="BG290" si="655">DATE(YEAR(BF291),MONTH(BF291)+1,1)</f>
        <v>48853</v>
      </c>
      <c r="BH290" s="31">
        <f t="shared" ref="BH290" si="656">DATE(YEAR(BG291),MONTH(BG291)+1,1)</f>
        <v>48945</v>
      </c>
      <c r="BI290" s="31">
        <f t="shared" ref="BI290" si="657">DATE(YEAR(BH291),MONTH(BH291)+1,1)</f>
        <v>49035</v>
      </c>
      <c r="BJ290" s="31">
        <f t="shared" ref="BJ290" si="658">DATE(YEAR(BI291),MONTH(BI291)+1,1)</f>
        <v>49126</v>
      </c>
      <c r="BK290" s="15"/>
      <c r="BL290" s="15"/>
      <c r="BM290" s="15"/>
    </row>
    <row r="291" spans="1:65" s="8" customFormat="1" x14ac:dyDescent="0.2">
      <c r="B291" s="17"/>
      <c r="C291" s="31">
        <f t="shared" ref="C291:BJ291" si="659">DATE(YEAR(C290),MONTH(C290)+2,1)</f>
        <v>43800</v>
      </c>
      <c r="D291" s="31">
        <f t="shared" si="659"/>
        <v>43891</v>
      </c>
      <c r="E291" s="31">
        <f t="shared" si="659"/>
        <v>43983</v>
      </c>
      <c r="F291" s="31">
        <f t="shared" si="659"/>
        <v>44075</v>
      </c>
      <c r="G291" s="31">
        <f t="shared" si="659"/>
        <v>44166</v>
      </c>
      <c r="H291" s="31">
        <f t="shared" si="659"/>
        <v>44256</v>
      </c>
      <c r="I291" s="31">
        <f t="shared" si="659"/>
        <v>44348</v>
      </c>
      <c r="J291" s="31">
        <f t="shared" si="659"/>
        <v>44440</v>
      </c>
      <c r="K291" s="31">
        <f t="shared" si="659"/>
        <v>44531</v>
      </c>
      <c r="L291" s="31">
        <f t="shared" si="659"/>
        <v>44621</v>
      </c>
      <c r="M291" s="31">
        <f t="shared" si="659"/>
        <v>44713</v>
      </c>
      <c r="N291" s="31">
        <f t="shared" si="659"/>
        <v>44805</v>
      </c>
      <c r="O291" s="31">
        <f t="shared" si="659"/>
        <v>44896</v>
      </c>
      <c r="P291" s="31">
        <f t="shared" si="659"/>
        <v>44986</v>
      </c>
      <c r="Q291" s="31">
        <f t="shared" si="659"/>
        <v>45078</v>
      </c>
      <c r="R291" s="31">
        <f t="shared" si="659"/>
        <v>45170</v>
      </c>
      <c r="S291" s="31">
        <f t="shared" si="659"/>
        <v>45261</v>
      </c>
      <c r="T291" s="31">
        <f t="shared" si="659"/>
        <v>45352</v>
      </c>
      <c r="U291" s="31">
        <f t="shared" si="659"/>
        <v>45444</v>
      </c>
      <c r="V291" s="31">
        <f t="shared" si="659"/>
        <v>45536</v>
      </c>
      <c r="W291" s="31">
        <f t="shared" si="659"/>
        <v>45627</v>
      </c>
      <c r="X291" s="31">
        <f t="shared" si="659"/>
        <v>45717</v>
      </c>
      <c r="Y291" s="31">
        <f t="shared" si="659"/>
        <v>45809</v>
      </c>
      <c r="Z291" s="31">
        <f t="shared" si="659"/>
        <v>45901</v>
      </c>
      <c r="AA291" s="31">
        <f t="shared" si="659"/>
        <v>45992</v>
      </c>
      <c r="AB291" s="31">
        <f t="shared" si="659"/>
        <v>46082</v>
      </c>
      <c r="AC291" s="31">
        <f t="shared" si="659"/>
        <v>46174</v>
      </c>
      <c r="AD291" s="31">
        <f t="shared" si="659"/>
        <v>46266</v>
      </c>
      <c r="AE291" s="31">
        <f t="shared" si="659"/>
        <v>46357</v>
      </c>
      <c r="AF291" s="31">
        <f t="shared" si="659"/>
        <v>46447</v>
      </c>
      <c r="AG291" s="31">
        <f t="shared" si="659"/>
        <v>46539</v>
      </c>
      <c r="AH291" s="31">
        <f t="shared" si="659"/>
        <v>46631</v>
      </c>
      <c r="AI291" s="31">
        <f t="shared" si="659"/>
        <v>46722</v>
      </c>
      <c r="AJ291" s="31">
        <f t="shared" si="659"/>
        <v>46813</v>
      </c>
      <c r="AK291" s="31">
        <f t="shared" si="659"/>
        <v>46905</v>
      </c>
      <c r="AL291" s="31">
        <f t="shared" si="659"/>
        <v>46997</v>
      </c>
      <c r="AM291" s="31">
        <f t="shared" si="659"/>
        <v>47088</v>
      </c>
      <c r="AN291" s="31">
        <f t="shared" si="659"/>
        <v>47178</v>
      </c>
      <c r="AO291" s="31">
        <f t="shared" si="659"/>
        <v>47270</v>
      </c>
      <c r="AP291" s="31">
        <f t="shared" si="659"/>
        <v>47362</v>
      </c>
      <c r="AQ291" s="31">
        <f t="shared" si="659"/>
        <v>47453</v>
      </c>
      <c r="AR291" s="31">
        <f t="shared" si="659"/>
        <v>47543</v>
      </c>
      <c r="AS291" s="31">
        <f t="shared" si="659"/>
        <v>47635</v>
      </c>
      <c r="AT291" s="31">
        <f t="shared" si="659"/>
        <v>47727</v>
      </c>
      <c r="AU291" s="31">
        <f t="shared" si="659"/>
        <v>47818</v>
      </c>
      <c r="AV291" s="31">
        <f t="shared" si="659"/>
        <v>47908</v>
      </c>
      <c r="AW291" s="31">
        <f t="shared" si="659"/>
        <v>48000</v>
      </c>
      <c r="AX291" s="31">
        <f t="shared" si="659"/>
        <v>48092</v>
      </c>
      <c r="AY291" s="31">
        <f t="shared" si="659"/>
        <v>48183</v>
      </c>
      <c r="AZ291" s="31">
        <f t="shared" si="659"/>
        <v>48274</v>
      </c>
      <c r="BA291" s="31">
        <f t="shared" si="659"/>
        <v>48366</v>
      </c>
      <c r="BB291" s="31">
        <f t="shared" si="659"/>
        <v>48458</v>
      </c>
      <c r="BC291" s="31">
        <f t="shared" si="659"/>
        <v>48549</v>
      </c>
      <c r="BD291" s="31">
        <f t="shared" si="659"/>
        <v>48639</v>
      </c>
      <c r="BE291" s="31">
        <f t="shared" si="659"/>
        <v>48731</v>
      </c>
      <c r="BF291" s="31">
        <f t="shared" si="659"/>
        <v>48823</v>
      </c>
      <c r="BG291" s="31">
        <f t="shared" si="659"/>
        <v>48914</v>
      </c>
      <c r="BH291" s="31">
        <f t="shared" si="659"/>
        <v>49004</v>
      </c>
      <c r="BI291" s="31">
        <f t="shared" si="659"/>
        <v>49096</v>
      </c>
      <c r="BJ291" s="31">
        <f t="shared" si="659"/>
        <v>49188</v>
      </c>
      <c r="BK291" s="15"/>
      <c r="BL291" s="15"/>
      <c r="BM291" s="15"/>
    </row>
    <row r="292" spans="1:65" x14ac:dyDescent="0.2">
      <c r="A292" s="21" t="s">
        <v>23</v>
      </c>
      <c r="B292" s="17"/>
    </row>
    <row r="293" spans="1:65" x14ac:dyDescent="0.2">
      <c r="B293" s="17"/>
    </row>
    <row r="294" spans="1:65" x14ac:dyDescent="0.2">
      <c r="A294" s="19" t="s">
        <v>20</v>
      </c>
      <c r="B294" s="20"/>
      <c r="C294" s="37">
        <v>0</v>
      </c>
      <c r="D294" s="37">
        <v>0</v>
      </c>
      <c r="E294" s="37">
        <v>0</v>
      </c>
      <c r="F294" s="37">
        <v>0</v>
      </c>
      <c r="G294" s="37">
        <v>0</v>
      </c>
      <c r="H294" s="37">
        <v>0</v>
      </c>
      <c r="I294" s="37">
        <v>0</v>
      </c>
      <c r="J294" s="37">
        <v>0</v>
      </c>
      <c r="K294" s="37">
        <v>0</v>
      </c>
      <c r="L294" s="37">
        <v>0</v>
      </c>
      <c r="M294" s="37">
        <v>0</v>
      </c>
      <c r="N294" s="37">
        <v>0</v>
      </c>
      <c r="O294" s="37">
        <v>0</v>
      </c>
      <c r="P294" s="37">
        <v>0</v>
      </c>
      <c r="Q294" s="37">
        <v>0</v>
      </c>
      <c r="R294" s="37">
        <v>0</v>
      </c>
      <c r="S294" s="37">
        <v>0</v>
      </c>
      <c r="T294" s="37">
        <v>0</v>
      </c>
      <c r="U294" s="37">
        <v>0</v>
      </c>
      <c r="V294" s="37">
        <v>0</v>
      </c>
      <c r="W294" s="37">
        <v>0</v>
      </c>
      <c r="X294" s="37">
        <v>0</v>
      </c>
      <c r="Y294" s="37">
        <v>0</v>
      </c>
      <c r="Z294" s="37">
        <v>0</v>
      </c>
      <c r="AA294" s="37">
        <v>0</v>
      </c>
      <c r="AB294" s="37">
        <v>0</v>
      </c>
      <c r="AC294" s="37">
        <v>0</v>
      </c>
      <c r="AD294" s="37">
        <v>0</v>
      </c>
      <c r="AE294" s="37">
        <v>0</v>
      </c>
      <c r="AF294" s="37">
        <v>0</v>
      </c>
      <c r="AG294" s="37">
        <v>0</v>
      </c>
      <c r="AH294" s="37">
        <v>0</v>
      </c>
      <c r="AI294" s="37">
        <v>0</v>
      </c>
      <c r="AJ294" s="37">
        <v>0</v>
      </c>
      <c r="AK294" s="37">
        <v>0</v>
      </c>
      <c r="AL294" s="37">
        <v>0</v>
      </c>
      <c r="AM294" s="37">
        <v>0</v>
      </c>
      <c r="AN294" s="37">
        <v>0</v>
      </c>
      <c r="AO294" s="37">
        <v>0</v>
      </c>
      <c r="AP294" s="37">
        <v>0</v>
      </c>
      <c r="AQ294" s="37">
        <v>0</v>
      </c>
      <c r="AR294" s="37">
        <v>0</v>
      </c>
      <c r="AS294" s="37">
        <v>0</v>
      </c>
      <c r="AT294" s="37">
        <v>0</v>
      </c>
      <c r="AU294" s="37">
        <v>0</v>
      </c>
      <c r="AV294" s="37">
        <v>0</v>
      </c>
      <c r="AW294" s="37">
        <v>0</v>
      </c>
      <c r="AX294" s="37">
        <v>0</v>
      </c>
      <c r="AY294" s="37">
        <v>0</v>
      </c>
      <c r="AZ294" s="37">
        <v>0</v>
      </c>
      <c r="BA294" s="37">
        <v>0</v>
      </c>
      <c r="BB294" s="37">
        <v>0</v>
      </c>
      <c r="BC294" s="37">
        <v>0</v>
      </c>
      <c r="BD294" s="37">
        <v>0</v>
      </c>
      <c r="BE294" s="37">
        <v>0</v>
      </c>
      <c r="BF294" s="37">
        <v>0</v>
      </c>
      <c r="BG294" s="37">
        <v>0</v>
      </c>
      <c r="BH294" s="37">
        <v>0</v>
      </c>
      <c r="BI294" s="37">
        <v>0</v>
      </c>
      <c r="BJ294" s="37">
        <v>0</v>
      </c>
    </row>
    <row r="295" spans="1:65" x14ac:dyDescent="0.2">
      <c r="A295" s="16"/>
      <c r="B295" s="18" t="s">
        <v>31</v>
      </c>
      <c r="C295" s="37">
        <v>0</v>
      </c>
      <c r="D295" s="37">
        <v>0</v>
      </c>
      <c r="E295" s="37">
        <v>0</v>
      </c>
      <c r="F295" s="37">
        <v>0</v>
      </c>
      <c r="G295" s="37">
        <v>0</v>
      </c>
      <c r="H295" s="37">
        <v>0</v>
      </c>
      <c r="I295" s="37">
        <v>0</v>
      </c>
      <c r="J295" s="37">
        <v>0</v>
      </c>
      <c r="K295" s="37">
        <v>0</v>
      </c>
      <c r="L295" s="37">
        <v>0</v>
      </c>
      <c r="M295" s="37">
        <v>0</v>
      </c>
      <c r="N295" s="37">
        <v>0</v>
      </c>
      <c r="O295" s="37">
        <v>0</v>
      </c>
      <c r="P295" s="37">
        <v>0</v>
      </c>
      <c r="Q295" s="37">
        <v>0</v>
      </c>
      <c r="R295" s="37">
        <v>0</v>
      </c>
      <c r="S295" s="37">
        <v>0</v>
      </c>
      <c r="T295" s="37">
        <v>0</v>
      </c>
      <c r="U295" s="37">
        <v>0</v>
      </c>
      <c r="V295" s="37">
        <v>0</v>
      </c>
      <c r="W295" s="37">
        <v>0</v>
      </c>
      <c r="X295" s="37">
        <v>0</v>
      </c>
      <c r="Y295" s="37">
        <v>0</v>
      </c>
      <c r="Z295" s="37">
        <v>0</v>
      </c>
      <c r="AA295" s="37">
        <v>0</v>
      </c>
      <c r="AB295" s="37">
        <v>0</v>
      </c>
      <c r="AC295" s="37">
        <v>0</v>
      </c>
      <c r="AD295" s="37">
        <v>0</v>
      </c>
      <c r="AE295" s="37">
        <v>0</v>
      </c>
      <c r="AF295" s="37">
        <v>0</v>
      </c>
      <c r="AG295" s="37">
        <v>0</v>
      </c>
      <c r="AH295" s="37">
        <v>0</v>
      </c>
      <c r="AI295" s="37">
        <v>0</v>
      </c>
      <c r="AJ295" s="37">
        <v>0</v>
      </c>
      <c r="AK295" s="37">
        <v>0</v>
      </c>
      <c r="AL295" s="37">
        <v>0</v>
      </c>
      <c r="AM295" s="37">
        <v>0</v>
      </c>
      <c r="AN295" s="37">
        <v>0</v>
      </c>
      <c r="AO295" s="37">
        <v>0</v>
      </c>
      <c r="AP295" s="37">
        <v>0</v>
      </c>
      <c r="AQ295" s="37">
        <v>0</v>
      </c>
      <c r="AR295" s="37">
        <v>0</v>
      </c>
      <c r="AS295" s="37">
        <v>0</v>
      </c>
      <c r="AT295" s="37">
        <v>0</v>
      </c>
      <c r="AU295" s="37">
        <v>0</v>
      </c>
      <c r="AV295" s="37">
        <v>0</v>
      </c>
      <c r="AW295" s="37">
        <v>0</v>
      </c>
      <c r="AX295" s="37">
        <v>0</v>
      </c>
      <c r="AY295" s="37">
        <v>0</v>
      </c>
      <c r="AZ295" s="37">
        <v>0</v>
      </c>
      <c r="BA295" s="37">
        <v>0</v>
      </c>
      <c r="BB295" s="37">
        <v>0</v>
      </c>
      <c r="BC295" s="37">
        <v>0</v>
      </c>
      <c r="BD295" s="37">
        <v>0</v>
      </c>
      <c r="BE295" s="37">
        <v>0</v>
      </c>
      <c r="BF295" s="37">
        <v>0</v>
      </c>
      <c r="BG295" s="37">
        <v>0</v>
      </c>
      <c r="BH295" s="37">
        <v>0</v>
      </c>
      <c r="BI295" s="37">
        <v>0</v>
      </c>
      <c r="BJ295" s="37">
        <v>0</v>
      </c>
    </row>
    <row r="296" spans="1:65" x14ac:dyDescent="0.2">
      <c r="A296" s="16"/>
      <c r="B296" s="18" t="s">
        <v>28</v>
      </c>
      <c r="C296" s="37">
        <v>0</v>
      </c>
      <c r="D296" s="37">
        <v>0</v>
      </c>
      <c r="E296" s="37">
        <v>0</v>
      </c>
      <c r="F296" s="37">
        <v>0</v>
      </c>
      <c r="G296" s="37">
        <v>0</v>
      </c>
      <c r="H296" s="37">
        <v>0</v>
      </c>
      <c r="I296" s="37">
        <v>0</v>
      </c>
      <c r="J296" s="37">
        <v>0</v>
      </c>
      <c r="K296" s="37">
        <v>0</v>
      </c>
      <c r="L296" s="37">
        <v>0</v>
      </c>
      <c r="M296" s="37">
        <v>0</v>
      </c>
      <c r="N296" s="37">
        <v>0</v>
      </c>
      <c r="O296" s="37">
        <v>0</v>
      </c>
      <c r="P296" s="37">
        <v>0</v>
      </c>
      <c r="Q296" s="37">
        <v>0</v>
      </c>
      <c r="R296" s="37">
        <v>0</v>
      </c>
      <c r="S296" s="37">
        <v>0</v>
      </c>
      <c r="T296" s="37">
        <v>0</v>
      </c>
      <c r="U296" s="37">
        <v>0</v>
      </c>
      <c r="V296" s="37">
        <v>0</v>
      </c>
      <c r="W296" s="37">
        <v>0</v>
      </c>
      <c r="X296" s="37">
        <v>0</v>
      </c>
      <c r="Y296" s="37">
        <v>0</v>
      </c>
      <c r="Z296" s="37">
        <v>0</v>
      </c>
      <c r="AA296" s="37">
        <v>0</v>
      </c>
      <c r="AB296" s="37">
        <v>0</v>
      </c>
      <c r="AC296" s="37">
        <v>0</v>
      </c>
      <c r="AD296" s="37">
        <v>0</v>
      </c>
      <c r="AE296" s="37">
        <v>0</v>
      </c>
      <c r="AF296" s="37">
        <v>0</v>
      </c>
      <c r="AG296" s="37">
        <v>0</v>
      </c>
      <c r="AH296" s="37">
        <v>0</v>
      </c>
      <c r="AI296" s="37">
        <v>0</v>
      </c>
      <c r="AJ296" s="37">
        <v>0</v>
      </c>
      <c r="AK296" s="37">
        <v>0</v>
      </c>
      <c r="AL296" s="37">
        <v>0</v>
      </c>
      <c r="AM296" s="37">
        <v>0</v>
      </c>
      <c r="AN296" s="37">
        <v>0</v>
      </c>
      <c r="AO296" s="37">
        <v>0</v>
      </c>
      <c r="AP296" s="37">
        <v>0</v>
      </c>
      <c r="AQ296" s="37">
        <v>0</v>
      </c>
      <c r="AR296" s="37">
        <v>0</v>
      </c>
      <c r="AS296" s="37">
        <v>0</v>
      </c>
      <c r="AT296" s="37">
        <v>0</v>
      </c>
      <c r="AU296" s="37">
        <v>0</v>
      </c>
      <c r="AV296" s="37">
        <v>0</v>
      </c>
      <c r="AW296" s="37">
        <v>0</v>
      </c>
      <c r="AX296" s="37">
        <v>0</v>
      </c>
      <c r="AY296" s="37">
        <v>0</v>
      </c>
      <c r="AZ296" s="37">
        <v>0</v>
      </c>
      <c r="BA296" s="37">
        <v>0</v>
      </c>
      <c r="BB296" s="37">
        <v>0</v>
      </c>
      <c r="BC296" s="37">
        <v>0</v>
      </c>
      <c r="BD296" s="37">
        <v>0</v>
      </c>
      <c r="BE296" s="37">
        <v>0</v>
      </c>
      <c r="BF296" s="37">
        <v>0</v>
      </c>
      <c r="BG296" s="37">
        <v>0</v>
      </c>
      <c r="BH296" s="37">
        <v>0</v>
      </c>
      <c r="BI296" s="37">
        <v>0</v>
      </c>
      <c r="BJ296" s="37">
        <v>0</v>
      </c>
    </row>
    <row r="297" spans="1:65" x14ac:dyDescent="0.2">
      <c r="A297" s="16"/>
      <c r="B297" s="18" t="s">
        <v>30</v>
      </c>
      <c r="C297" s="37">
        <v>0</v>
      </c>
      <c r="D297" s="37">
        <v>0</v>
      </c>
      <c r="E297" s="37">
        <v>0</v>
      </c>
      <c r="F297" s="37">
        <v>0</v>
      </c>
      <c r="G297" s="37">
        <v>0</v>
      </c>
      <c r="H297" s="37">
        <v>0</v>
      </c>
      <c r="I297" s="37">
        <v>0</v>
      </c>
      <c r="J297" s="37">
        <v>0</v>
      </c>
      <c r="K297" s="37">
        <v>0</v>
      </c>
      <c r="L297" s="37">
        <v>0</v>
      </c>
      <c r="M297" s="37">
        <v>0</v>
      </c>
      <c r="N297" s="37">
        <v>0</v>
      </c>
      <c r="O297" s="37">
        <v>0</v>
      </c>
      <c r="P297" s="37">
        <v>0</v>
      </c>
      <c r="Q297" s="37">
        <v>0</v>
      </c>
      <c r="R297" s="37">
        <v>0</v>
      </c>
      <c r="S297" s="37">
        <v>0</v>
      </c>
      <c r="T297" s="37">
        <v>0</v>
      </c>
      <c r="U297" s="37">
        <v>0</v>
      </c>
      <c r="V297" s="37">
        <v>0</v>
      </c>
      <c r="W297" s="37">
        <v>0</v>
      </c>
      <c r="X297" s="37">
        <v>0</v>
      </c>
      <c r="Y297" s="37">
        <v>0</v>
      </c>
      <c r="Z297" s="37">
        <v>0</v>
      </c>
      <c r="AA297" s="37">
        <v>0</v>
      </c>
      <c r="AB297" s="37">
        <v>0</v>
      </c>
      <c r="AC297" s="37">
        <v>0</v>
      </c>
      <c r="AD297" s="37">
        <v>0</v>
      </c>
      <c r="AE297" s="37">
        <v>0</v>
      </c>
      <c r="AF297" s="37">
        <v>0</v>
      </c>
      <c r="AG297" s="37">
        <v>0</v>
      </c>
      <c r="AH297" s="37">
        <v>0</v>
      </c>
      <c r="AI297" s="37">
        <v>0</v>
      </c>
      <c r="AJ297" s="37">
        <v>0</v>
      </c>
      <c r="AK297" s="37">
        <v>0</v>
      </c>
      <c r="AL297" s="37">
        <v>0</v>
      </c>
      <c r="AM297" s="37">
        <v>0</v>
      </c>
      <c r="AN297" s="37">
        <v>0</v>
      </c>
      <c r="AO297" s="37">
        <v>0</v>
      </c>
      <c r="AP297" s="37">
        <v>0</v>
      </c>
      <c r="AQ297" s="37">
        <v>0</v>
      </c>
      <c r="AR297" s="37">
        <v>0</v>
      </c>
      <c r="AS297" s="37">
        <v>0</v>
      </c>
      <c r="AT297" s="37">
        <v>0</v>
      </c>
      <c r="AU297" s="37">
        <v>0</v>
      </c>
      <c r="AV297" s="37">
        <v>0</v>
      </c>
      <c r="AW297" s="37">
        <v>0</v>
      </c>
      <c r="AX297" s="37">
        <v>0</v>
      </c>
      <c r="AY297" s="37">
        <v>0</v>
      </c>
      <c r="AZ297" s="37">
        <v>0</v>
      </c>
      <c r="BA297" s="37">
        <v>0</v>
      </c>
      <c r="BB297" s="37">
        <v>0</v>
      </c>
      <c r="BC297" s="37">
        <v>0</v>
      </c>
      <c r="BD297" s="37">
        <v>0</v>
      </c>
      <c r="BE297" s="37">
        <v>0</v>
      </c>
      <c r="BF297" s="37">
        <v>0</v>
      </c>
      <c r="BG297" s="37">
        <v>0</v>
      </c>
      <c r="BH297" s="37">
        <v>0</v>
      </c>
      <c r="BI297" s="37">
        <v>0</v>
      </c>
      <c r="BJ297" s="37">
        <v>0</v>
      </c>
    </row>
    <row r="298" spans="1:65" x14ac:dyDescent="0.2">
      <c r="A298" s="16"/>
      <c r="B298" s="18" t="s">
        <v>29</v>
      </c>
      <c r="C298" s="37">
        <v>0</v>
      </c>
      <c r="D298" s="37">
        <v>0</v>
      </c>
      <c r="E298" s="37">
        <v>0</v>
      </c>
      <c r="F298" s="37">
        <v>0</v>
      </c>
      <c r="G298" s="37">
        <v>0</v>
      </c>
      <c r="H298" s="37">
        <v>0</v>
      </c>
      <c r="I298" s="37">
        <v>0</v>
      </c>
      <c r="J298" s="37">
        <v>0</v>
      </c>
      <c r="K298" s="37">
        <v>0</v>
      </c>
      <c r="L298" s="37">
        <v>0</v>
      </c>
      <c r="M298" s="37">
        <v>0</v>
      </c>
      <c r="N298" s="37">
        <v>0</v>
      </c>
      <c r="O298" s="37">
        <v>0</v>
      </c>
      <c r="P298" s="37">
        <v>0</v>
      </c>
      <c r="Q298" s="37">
        <v>0</v>
      </c>
      <c r="R298" s="37">
        <v>0</v>
      </c>
      <c r="S298" s="37">
        <v>0</v>
      </c>
      <c r="T298" s="37">
        <v>0</v>
      </c>
      <c r="U298" s="37">
        <v>0</v>
      </c>
      <c r="V298" s="37">
        <v>0</v>
      </c>
      <c r="W298" s="37">
        <v>0</v>
      </c>
      <c r="X298" s="37">
        <v>0</v>
      </c>
      <c r="Y298" s="37">
        <v>0</v>
      </c>
      <c r="Z298" s="37">
        <v>0</v>
      </c>
      <c r="AA298" s="37">
        <v>0</v>
      </c>
      <c r="AB298" s="37">
        <v>0</v>
      </c>
      <c r="AC298" s="37">
        <v>0</v>
      </c>
      <c r="AD298" s="37">
        <v>0</v>
      </c>
      <c r="AE298" s="37">
        <v>0</v>
      </c>
      <c r="AF298" s="37">
        <v>0</v>
      </c>
      <c r="AG298" s="37">
        <v>0</v>
      </c>
      <c r="AH298" s="37">
        <v>0</v>
      </c>
      <c r="AI298" s="37">
        <v>0</v>
      </c>
      <c r="AJ298" s="37">
        <v>0</v>
      </c>
      <c r="AK298" s="37">
        <v>0</v>
      </c>
      <c r="AL298" s="37">
        <v>0</v>
      </c>
      <c r="AM298" s="37">
        <v>0</v>
      </c>
      <c r="AN298" s="37">
        <v>0</v>
      </c>
      <c r="AO298" s="37">
        <v>0</v>
      </c>
      <c r="AP298" s="37">
        <v>0</v>
      </c>
      <c r="AQ298" s="37">
        <v>0</v>
      </c>
      <c r="AR298" s="37">
        <v>0</v>
      </c>
      <c r="AS298" s="37">
        <v>0</v>
      </c>
      <c r="AT298" s="37">
        <v>0</v>
      </c>
      <c r="AU298" s="37">
        <v>0</v>
      </c>
      <c r="AV298" s="37">
        <v>0</v>
      </c>
      <c r="AW298" s="37">
        <v>0</v>
      </c>
      <c r="AX298" s="37">
        <v>0</v>
      </c>
      <c r="AY298" s="37">
        <v>0</v>
      </c>
      <c r="AZ298" s="37">
        <v>0</v>
      </c>
      <c r="BA298" s="37">
        <v>0</v>
      </c>
      <c r="BB298" s="37">
        <v>0</v>
      </c>
      <c r="BC298" s="37">
        <v>0</v>
      </c>
      <c r="BD298" s="37">
        <v>0</v>
      </c>
      <c r="BE298" s="37">
        <v>0</v>
      </c>
      <c r="BF298" s="37">
        <v>0</v>
      </c>
      <c r="BG298" s="37">
        <v>0</v>
      </c>
      <c r="BH298" s="37">
        <v>0</v>
      </c>
      <c r="BI298" s="37">
        <v>0</v>
      </c>
      <c r="BJ298" s="37">
        <v>0</v>
      </c>
    </row>
    <row r="299" spans="1:65" x14ac:dyDescent="0.2">
      <c r="A299" s="16"/>
      <c r="B299" s="18" t="s">
        <v>46</v>
      </c>
      <c r="C299" s="37">
        <v>0</v>
      </c>
      <c r="D299" s="37">
        <v>0</v>
      </c>
      <c r="E299" s="37">
        <v>0</v>
      </c>
      <c r="F299" s="37">
        <v>0</v>
      </c>
      <c r="G299" s="37">
        <v>0</v>
      </c>
      <c r="H299" s="37">
        <v>0</v>
      </c>
      <c r="I299" s="37">
        <v>0</v>
      </c>
      <c r="J299" s="37">
        <v>0</v>
      </c>
      <c r="K299" s="37">
        <v>0</v>
      </c>
      <c r="L299" s="37">
        <v>0</v>
      </c>
      <c r="M299" s="37">
        <v>0</v>
      </c>
      <c r="N299" s="37">
        <v>0</v>
      </c>
      <c r="O299" s="37">
        <v>0</v>
      </c>
      <c r="P299" s="37">
        <v>0</v>
      </c>
      <c r="Q299" s="37">
        <v>0</v>
      </c>
      <c r="R299" s="37">
        <v>0</v>
      </c>
      <c r="S299" s="37">
        <v>0</v>
      </c>
      <c r="T299" s="37">
        <v>0</v>
      </c>
      <c r="U299" s="37">
        <v>0</v>
      </c>
      <c r="V299" s="37">
        <v>0</v>
      </c>
      <c r="W299" s="37">
        <v>0</v>
      </c>
      <c r="X299" s="37">
        <v>0</v>
      </c>
      <c r="Y299" s="37">
        <v>0</v>
      </c>
      <c r="Z299" s="37">
        <v>0</v>
      </c>
      <c r="AA299" s="37">
        <v>0</v>
      </c>
      <c r="AB299" s="37">
        <v>0</v>
      </c>
      <c r="AC299" s="37">
        <v>0</v>
      </c>
      <c r="AD299" s="37">
        <v>0</v>
      </c>
      <c r="AE299" s="37">
        <v>0</v>
      </c>
      <c r="AF299" s="37">
        <v>0</v>
      </c>
      <c r="AG299" s="37">
        <v>0</v>
      </c>
      <c r="AH299" s="37">
        <v>0</v>
      </c>
      <c r="AI299" s="37">
        <v>0</v>
      </c>
      <c r="AJ299" s="37">
        <v>0</v>
      </c>
      <c r="AK299" s="37">
        <v>0</v>
      </c>
      <c r="AL299" s="37">
        <v>0</v>
      </c>
      <c r="AM299" s="37">
        <v>0</v>
      </c>
      <c r="AN299" s="37">
        <v>0</v>
      </c>
      <c r="AO299" s="37">
        <v>0</v>
      </c>
      <c r="AP299" s="37">
        <v>0</v>
      </c>
      <c r="AQ299" s="37">
        <v>0</v>
      </c>
      <c r="AR299" s="37">
        <v>0</v>
      </c>
      <c r="AS299" s="37">
        <v>0</v>
      </c>
      <c r="AT299" s="37">
        <v>0</v>
      </c>
      <c r="AU299" s="37">
        <v>0</v>
      </c>
      <c r="AV299" s="37">
        <v>0</v>
      </c>
      <c r="AW299" s="37">
        <v>0</v>
      </c>
      <c r="AX299" s="37">
        <v>0</v>
      </c>
      <c r="AY299" s="37">
        <v>0</v>
      </c>
      <c r="AZ299" s="37">
        <v>0</v>
      </c>
      <c r="BA299" s="37">
        <v>0</v>
      </c>
      <c r="BB299" s="37">
        <v>0</v>
      </c>
      <c r="BC299" s="37">
        <v>0</v>
      </c>
      <c r="BD299" s="37">
        <v>0</v>
      </c>
      <c r="BE299" s="37">
        <v>0</v>
      </c>
      <c r="BF299" s="37">
        <v>0</v>
      </c>
      <c r="BG299" s="37">
        <v>0</v>
      </c>
      <c r="BH299" s="37">
        <v>0</v>
      </c>
      <c r="BI299" s="37">
        <v>0</v>
      </c>
      <c r="BJ299" s="37">
        <v>0</v>
      </c>
    </row>
    <row r="300" spans="1:65" x14ac:dyDescent="0.2">
      <c r="A300" s="16"/>
      <c r="B300" s="18" t="s">
        <v>47</v>
      </c>
      <c r="C300" s="37">
        <v>0</v>
      </c>
      <c r="D300" s="37">
        <v>0</v>
      </c>
      <c r="E300" s="37">
        <v>0</v>
      </c>
      <c r="F300" s="37">
        <v>0</v>
      </c>
      <c r="G300" s="37">
        <v>0</v>
      </c>
      <c r="H300" s="37">
        <v>0</v>
      </c>
      <c r="I300" s="37">
        <v>0</v>
      </c>
      <c r="J300" s="37">
        <v>0</v>
      </c>
      <c r="K300" s="37">
        <v>0</v>
      </c>
      <c r="L300" s="37">
        <v>0</v>
      </c>
      <c r="M300" s="37">
        <v>0</v>
      </c>
      <c r="N300" s="37">
        <v>0</v>
      </c>
      <c r="O300" s="37">
        <v>0</v>
      </c>
      <c r="P300" s="37">
        <v>0</v>
      </c>
      <c r="Q300" s="37">
        <v>0</v>
      </c>
      <c r="R300" s="37">
        <v>0</v>
      </c>
      <c r="S300" s="37">
        <v>0</v>
      </c>
      <c r="T300" s="37">
        <v>0</v>
      </c>
      <c r="U300" s="37">
        <v>0</v>
      </c>
      <c r="V300" s="37">
        <v>0</v>
      </c>
      <c r="W300" s="37">
        <v>0</v>
      </c>
      <c r="X300" s="37">
        <v>0</v>
      </c>
      <c r="Y300" s="37">
        <v>0</v>
      </c>
      <c r="Z300" s="37">
        <v>0</v>
      </c>
      <c r="AA300" s="37">
        <v>0</v>
      </c>
      <c r="AB300" s="37">
        <v>0</v>
      </c>
      <c r="AC300" s="37">
        <v>0</v>
      </c>
      <c r="AD300" s="37">
        <v>0</v>
      </c>
      <c r="AE300" s="37">
        <v>0</v>
      </c>
      <c r="AF300" s="37">
        <v>0</v>
      </c>
      <c r="AG300" s="37">
        <v>0</v>
      </c>
      <c r="AH300" s="37">
        <v>0</v>
      </c>
      <c r="AI300" s="37">
        <v>0</v>
      </c>
      <c r="AJ300" s="37">
        <v>0</v>
      </c>
      <c r="AK300" s="37">
        <v>0</v>
      </c>
      <c r="AL300" s="37">
        <v>0</v>
      </c>
      <c r="AM300" s="37">
        <v>0</v>
      </c>
      <c r="AN300" s="37">
        <v>0</v>
      </c>
      <c r="AO300" s="37">
        <v>0</v>
      </c>
      <c r="AP300" s="37">
        <v>0</v>
      </c>
      <c r="AQ300" s="37">
        <v>0</v>
      </c>
      <c r="AR300" s="37">
        <v>0</v>
      </c>
      <c r="AS300" s="37">
        <v>0</v>
      </c>
      <c r="AT300" s="37">
        <v>0</v>
      </c>
      <c r="AU300" s="37">
        <v>0</v>
      </c>
      <c r="AV300" s="37">
        <v>0</v>
      </c>
      <c r="AW300" s="37">
        <v>0</v>
      </c>
      <c r="AX300" s="37">
        <v>0</v>
      </c>
      <c r="AY300" s="37">
        <v>0</v>
      </c>
      <c r="AZ300" s="37">
        <v>0</v>
      </c>
      <c r="BA300" s="37">
        <v>0</v>
      </c>
      <c r="BB300" s="37">
        <v>0</v>
      </c>
      <c r="BC300" s="37">
        <v>0</v>
      </c>
      <c r="BD300" s="37">
        <v>0</v>
      </c>
      <c r="BE300" s="37">
        <v>0</v>
      </c>
      <c r="BF300" s="37">
        <v>0</v>
      </c>
      <c r="BG300" s="37">
        <v>0</v>
      </c>
      <c r="BH300" s="37">
        <v>0</v>
      </c>
      <c r="BI300" s="37">
        <v>0</v>
      </c>
      <c r="BJ300" s="37">
        <v>0</v>
      </c>
    </row>
    <row r="301" spans="1:65" x14ac:dyDescent="0.2">
      <c r="A301" s="16"/>
      <c r="B301" s="18" t="s">
        <v>48</v>
      </c>
      <c r="C301" s="37">
        <v>0</v>
      </c>
      <c r="D301" s="37">
        <v>0</v>
      </c>
      <c r="E301" s="37">
        <v>0</v>
      </c>
      <c r="F301" s="37">
        <v>0</v>
      </c>
      <c r="G301" s="37">
        <v>0</v>
      </c>
      <c r="H301" s="37">
        <v>0</v>
      </c>
      <c r="I301" s="37">
        <v>0</v>
      </c>
      <c r="J301" s="37">
        <v>0</v>
      </c>
      <c r="K301" s="37">
        <v>0</v>
      </c>
      <c r="L301" s="37">
        <v>0</v>
      </c>
      <c r="M301" s="37">
        <v>0</v>
      </c>
      <c r="N301" s="37">
        <v>0</v>
      </c>
      <c r="O301" s="37">
        <v>0</v>
      </c>
      <c r="P301" s="37">
        <v>0</v>
      </c>
      <c r="Q301" s="37">
        <v>0</v>
      </c>
      <c r="R301" s="37">
        <v>0</v>
      </c>
      <c r="S301" s="37">
        <v>0</v>
      </c>
      <c r="T301" s="37">
        <v>0</v>
      </c>
      <c r="U301" s="37">
        <v>0</v>
      </c>
      <c r="V301" s="37">
        <v>0</v>
      </c>
      <c r="W301" s="37">
        <v>0</v>
      </c>
      <c r="X301" s="37">
        <v>0</v>
      </c>
      <c r="Y301" s="37">
        <v>0</v>
      </c>
      <c r="Z301" s="37">
        <v>0</v>
      </c>
      <c r="AA301" s="37">
        <v>0</v>
      </c>
      <c r="AB301" s="37">
        <v>0</v>
      </c>
      <c r="AC301" s="37">
        <v>0</v>
      </c>
      <c r="AD301" s="37">
        <v>0</v>
      </c>
      <c r="AE301" s="37">
        <v>0</v>
      </c>
      <c r="AF301" s="37">
        <v>0</v>
      </c>
      <c r="AG301" s="37">
        <v>0</v>
      </c>
      <c r="AH301" s="37">
        <v>0</v>
      </c>
      <c r="AI301" s="37">
        <v>0</v>
      </c>
      <c r="AJ301" s="37">
        <v>0</v>
      </c>
      <c r="AK301" s="37">
        <v>0</v>
      </c>
      <c r="AL301" s="37">
        <v>0</v>
      </c>
      <c r="AM301" s="37">
        <v>0</v>
      </c>
      <c r="AN301" s="37">
        <v>0</v>
      </c>
      <c r="AO301" s="37">
        <v>0</v>
      </c>
      <c r="AP301" s="37">
        <v>0</v>
      </c>
      <c r="AQ301" s="37">
        <v>0</v>
      </c>
      <c r="AR301" s="37">
        <v>0</v>
      </c>
      <c r="AS301" s="37">
        <v>0</v>
      </c>
      <c r="AT301" s="37">
        <v>0</v>
      </c>
      <c r="AU301" s="37">
        <v>0</v>
      </c>
      <c r="AV301" s="37">
        <v>0</v>
      </c>
      <c r="AW301" s="37">
        <v>0</v>
      </c>
      <c r="AX301" s="37">
        <v>0</v>
      </c>
      <c r="AY301" s="37">
        <v>0</v>
      </c>
      <c r="AZ301" s="37">
        <v>0</v>
      </c>
      <c r="BA301" s="37">
        <v>0</v>
      </c>
      <c r="BB301" s="37">
        <v>0</v>
      </c>
      <c r="BC301" s="37">
        <v>0</v>
      </c>
      <c r="BD301" s="37">
        <v>0</v>
      </c>
      <c r="BE301" s="37">
        <v>0</v>
      </c>
      <c r="BF301" s="37">
        <v>0</v>
      </c>
      <c r="BG301" s="37">
        <v>0</v>
      </c>
      <c r="BH301" s="37">
        <v>0</v>
      </c>
      <c r="BI301" s="37">
        <v>0</v>
      </c>
      <c r="BJ301" s="37">
        <v>0</v>
      </c>
    </row>
    <row r="302" spans="1:65" x14ac:dyDescent="0.2">
      <c r="A302" s="16"/>
      <c r="B302" s="18" t="s">
        <v>49</v>
      </c>
      <c r="C302" s="37">
        <v>0</v>
      </c>
      <c r="D302" s="37">
        <v>0</v>
      </c>
      <c r="E302" s="37">
        <v>0</v>
      </c>
      <c r="F302" s="37">
        <v>0</v>
      </c>
      <c r="G302" s="37">
        <v>0</v>
      </c>
      <c r="H302" s="37">
        <v>0</v>
      </c>
      <c r="I302" s="37">
        <v>0</v>
      </c>
      <c r="J302" s="37">
        <v>0</v>
      </c>
      <c r="K302" s="37">
        <v>0</v>
      </c>
      <c r="L302" s="37">
        <v>0</v>
      </c>
      <c r="M302" s="37">
        <v>0</v>
      </c>
      <c r="N302" s="37">
        <v>0</v>
      </c>
      <c r="O302" s="37">
        <v>0</v>
      </c>
      <c r="P302" s="37">
        <v>0</v>
      </c>
      <c r="Q302" s="37">
        <v>0</v>
      </c>
      <c r="R302" s="37">
        <v>0</v>
      </c>
      <c r="S302" s="37">
        <v>0</v>
      </c>
      <c r="T302" s="37">
        <v>0</v>
      </c>
      <c r="U302" s="37">
        <v>0</v>
      </c>
      <c r="V302" s="37">
        <v>0</v>
      </c>
      <c r="W302" s="37">
        <v>0</v>
      </c>
      <c r="X302" s="37">
        <v>0</v>
      </c>
      <c r="Y302" s="37">
        <v>0</v>
      </c>
      <c r="Z302" s="37">
        <v>0</v>
      </c>
      <c r="AA302" s="37">
        <v>0</v>
      </c>
      <c r="AB302" s="37">
        <v>0</v>
      </c>
      <c r="AC302" s="37">
        <v>0</v>
      </c>
      <c r="AD302" s="37">
        <v>0</v>
      </c>
      <c r="AE302" s="37">
        <v>0</v>
      </c>
      <c r="AF302" s="37">
        <v>0</v>
      </c>
      <c r="AG302" s="37">
        <v>0</v>
      </c>
      <c r="AH302" s="37">
        <v>0</v>
      </c>
      <c r="AI302" s="37">
        <v>0</v>
      </c>
      <c r="AJ302" s="37">
        <v>0</v>
      </c>
      <c r="AK302" s="37">
        <v>0</v>
      </c>
      <c r="AL302" s="37">
        <v>0</v>
      </c>
      <c r="AM302" s="37">
        <v>0</v>
      </c>
      <c r="AN302" s="37">
        <v>0</v>
      </c>
      <c r="AO302" s="37">
        <v>0</v>
      </c>
      <c r="AP302" s="37">
        <v>0</v>
      </c>
      <c r="AQ302" s="37">
        <v>0</v>
      </c>
      <c r="AR302" s="37">
        <v>0</v>
      </c>
      <c r="AS302" s="37">
        <v>0</v>
      </c>
      <c r="AT302" s="37">
        <v>0</v>
      </c>
      <c r="AU302" s="37">
        <v>0</v>
      </c>
      <c r="AV302" s="37">
        <v>0</v>
      </c>
      <c r="AW302" s="37">
        <v>0</v>
      </c>
      <c r="AX302" s="37">
        <v>0</v>
      </c>
      <c r="AY302" s="37">
        <v>0</v>
      </c>
      <c r="AZ302" s="37">
        <v>0</v>
      </c>
      <c r="BA302" s="37">
        <v>0</v>
      </c>
      <c r="BB302" s="37">
        <v>0</v>
      </c>
      <c r="BC302" s="37">
        <v>0</v>
      </c>
      <c r="BD302" s="37">
        <v>0</v>
      </c>
      <c r="BE302" s="37">
        <v>0</v>
      </c>
      <c r="BF302" s="37">
        <v>0</v>
      </c>
      <c r="BG302" s="37">
        <v>0</v>
      </c>
      <c r="BH302" s="37">
        <v>0</v>
      </c>
      <c r="BI302" s="37">
        <v>0</v>
      </c>
      <c r="BJ302" s="37">
        <v>0</v>
      </c>
    </row>
    <row r="303" spans="1:65" x14ac:dyDescent="0.2">
      <c r="A303" s="16"/>
      <c r="B303" s="18" t="s">
        <v>50</v>
      </c>
      <c r="C303" s="37">
        <v>0</v>
      </c>
      <c r="D303" s="37">
        <v>0</v>
      </c>
      <c r="E303" s="37">
        <v>0</v>
      </c>
      <c r="F303" s="37">
        <v>0</v>
      </c>
      <c r="G303" s="37">
        <v>0</v>
      </c>
      <c r="H303" s="37">
        <v>0</v>
      </c>
      <c r="I303" s="37">
        <v>0</v>
      </c>
      <c r="J303" s="37">
        <v>0</v>
      </c>
      <c r="K303" s="37">
        <v>0</v>
      </c>
      <c r="L303" s="37">
        <v>0</v>
      </c>
      <c r="M303" s="37">
        <v>0</v>
      </c>
      <c r="N303" s="37">
        <v>0</v>
      </c>
      <c r="O303" s="37">
        <v>0</v>
      </c>
      <c r="P303" s="37">
        <v>0</v>
      </c>
      <c r="Q303" s="37">
        <v>0</v>
      </c>
      <c r="R303" s="37">
        <v>0</v>
      </c>
      <c r="S303" s="37">
        <v>0</v>
      </c>
      <c r="T303" s="37">
        <v>0</v>
      </c>
      <c r="U303" s="37">
        <v>0</v>
      </c>
      <c r="V303" s="37">
        <v>0</v>
      </c>
      <c r="W303" s="37">
        <v>0</v>
      </c>
      <c r="X303" s="37">
        <v>0</v>
      </c>
      <c r="Y303" s="37">
        <v>0</v>
      </c>
      <c r="Z303" s="37">
        <v>0</v>
      </c>
      <c r="AA303" s="37">
        <v>0</v>
      </c>
      <c r="AB303" s="37">
        <v>0</v>
      </c>
      <c r="AC303" s="37">
        <v>0</v>
      </c>
      <c r="AD303" s="37">
        <v>0</v>
      </c>
      <c r="AE303" s="37">
        <v>0</v>
      </c>
      <c r="AF303" s="37">
        <v>0</v>
      </c>
      <c r="AG303" s="37">
        <v>0</v>
      </c>
      <c r="AH303" s="37">
        <v>0</v>
      </c>
      <c r="AI303" s="37">
        <v>0</v>
      </c>
      <c r="AJ303" s="37">
        <v>0</v>
      </c>
      <c r="AK303" s="37">
        <v>0</v>
      </c>
      <c r="AL303" s="37">
        <v>0</v>
      </c>
      <c r="AM303" s="37">
        <v>0</v>
      </c>
      <c r="AN303" s="37">
        <v>0</v>
      </c>
      <c r="AO303" s="37">
        <v>0</v>
      </c>
      <c r="AP303" s="37">
        <v>0</v>
      </c>
      <c r="AQ303" s="37">
        <v>0</v>
      </c>
      <c r="AR303" s="37">
        <v>0</v>
      </c>
      <c r="AS303" s="37">
        <v>0</v>
      </c>
      <c r="AT303" s="37">
        <v>0</v>
      </c>
      <c r="AU303" s="37">
        <v>0</v>
      </c>
      <c r="AV303" s="37">
        <v>0</v>
      </c>
      <c r="AW303" s="37">
        <v>0</v>
      </c>
      <c r="AX303" s="37">
        <v>0</v>
      </c>
      <c r="AY303" s="37">
        <v>0</v>
      </c>
      <c r="AZ303" s="37">
        <v>0</v>
      </c>
      <c r="BA303" s="37">
        <v>0</v>
      </c>
      <c r="BB303" s="37">
        <v>0</v>
      </c>
      <c r="BC303" s="37">
        <v>0</v>
      </c>
      <c r="BD303" s="37">
        <v>0</v>
      </c>
      <c r="BE303" s="37">
        <v>0</v>
      </c>
      <c r="BF303" s="37">
        <v>0</v>
      </c>
      <c r="BG303" s="37">
        <v>0</v>
      </c>
      <c r="BH303" s="37">
        <v>0</v>
      </c>
      <c r="BI303" s="37">
        <v>0</v>
      </c>
      <c r="BJ303" s="37">
        <v>0</v>
      </c>
    </row>
    <row r="304" spans="1:65" x14ac:dyDescent="0.2">
      <c r="A304" s="16"/>
      <c r="B304" s="18" t="s">
        <v>51</v>
      </c>
      <c r="C304" s="37">
        <v>0</v>
      </c>
      <c r="D304" s="37">
        <v>0</v>
      </c>
      <c r="E304" s="37">
        <v>0</v>
      </c>
      <c r="F304" s="37">
        <v>0</v>
      </c>
      <c r="G304" s="37">
        <v>0</v>
      </c>
      <c r="H304" s="37">
        <v>0</v>
      </c>
      <c r="I304" s="37">
        <v>0</v>
      </c>
      <c r="J304" s="37">
        <v>0</v>
      </c>
      <c r="K304" s="37">
        <v>0</v>
      </c>
      <c r="L304" s="37">
        <v>0</v>
      </c>
      <c r="M304" s="37">
        <v>0</v>
      </c>
      <c r="N304" s="37">
        <v>0</v>
      </c>
      <c r="O304" s="37">
        <v>0</v>
      </c>
      <c r="P304" s="37">
        <v>0</v>
      </c>
      <c r="Q304" s="37">
        <v>0</v>
      </c>
      <c r="R304" s="37">
        <v>0</v>
      </c>
      <c r="S304" s="37">
        <v>0</v>
      </c>
      <c r="T304" s="37">
        <v>0</v>
      </c>
      <c r="U304" s="37">
        <v>0</v>
      </c>
      <c r="V304" s="37">
        <v>0</v>
      </c>
      <c r="W304" s="37">
        <v>0</v>
      </c>
      <c r="X304" s="37">
        <v>0</v>
      </c>
      <c r="Y304" s="37">
        <v>0</v>
      </c>
      <c r="Z304" s="37">
        <v>0</v>
      </c>
      <c r="AA304" s="37">
        <v>0</v>
      </c>
      <c r="AB304" s="37">
        <v>0</v>
      </c>
      <c r="AC304" s="37">
        <v>0</v>
      </c>
      <c r="AD304" s="37">
        <v>0</v>
      </c>
      <c r="AE304" s="37">
        <v>0</v>
      </c>
      <c r="AF304" s="37">
        <v>0</v>
      </c>
      <c r="AG304" s="37">
        <v>0</v>
      </c>
      <c r="AH304" s="37">
        <v>0</v>
      </c>
      <c r="AI304" s="37">
        <v>0</v>
      </c>
      <c r="AJ304" s="37">
        <v>0</v>
      </c>
      <c r="AK304" s="37">
        <v>0</v>
      </c>
      <c r="AL304" s="37">
        <v>0</v>
      </c>
      <c r="AM304" s="37">
        <v>0</v>
      </c>
      <c r="AN304" s="37">
        <v>0</v>
      </c>
      <c r="AO304" s="37">
        <v>0</v>
      </c>
      <c r="AP304" s="37">
        <v>0</v>
      </c>
      <c r="AQ304" s="37">
        <v>0</v>
      </c>
      <c r="AR304" s="37">
        <v>0</v>
      </c>
      <c r="AS304" s="37">
        <v>0</v>
      </c>
      <c r="AT304" s="37">
        <v>0</v>
      </c>
      <c r="AU304" s="37">
        <v>0</v>
      </c>
      <c r="AV304" s="37">
        <v>0</v>
      </c>
      <c r="AW304" s="37">
        <v>0</v>
      </c>
      <c r="AX304" s="37">
        <v>0</v>
      </c>
      <c r="AY304" s="37">
        <v>0</v>
      </c>
      <c r="AZ304" s="37">
        <v>0</v>
      </c>
      <c r="BA304" s="37">
        <v>0</v>
      </c>
      <c r="BB304" s="37">
        <v>0</v>
      </c>
      <c r="BC304" s="37">
        <v>0</v>
      </c>
      <c r="BD304" s="37">
        <v>0</v>
      </c>
      <c r="BE304" s="37">
        <v>0</v>
      </c>
      <c r="BF304" s="37">
        <v>0</v>
      </c>
      <c r="BG304" s="37">
        <v>0</v>
      </c>
      <c r="BH304" s="37">
        <v>0</v>
      </c>
      <c r="BI304" s="37">
        <v>0</v>
      </c>
      <c r="BJ304" s="37">
        <v>0</v>
      </c>
    </row>
    <row r="305" spans="1:65" x14ac:dyDescent="0.2">
      <c r="A305" s="16"/>
      <c r="B305" s="18" t="s">
        <v>52</v>
      </c>
      <c r="C305" s="37">
        <v>0</v>
      </c>
      <c r="D305" s="37">
        <v>0</v>
      </c>
      <c r="E305" s="37">
        <v>0</v>
      </c>
      <c r="F305" s="37">
        <v>0</v>
      </c>
      <c r="G305" s="37">
        <v>0</v>
      </c>
      <c r="H305" s="37">
        <v>0</v>
      </c>
      <c r="I305" s="37">
        <v>0</v>
      </c>
      <c r="J305" s="37">
        <v>0</v>
      </c>
      <c r="K305" s="37">
        <v>0</v>
      </c>
      <c r="L305" s="37">
        <v>0</v>
      </c>
      <c r="M305" s="37">
        <v>0</v>
      </c>
      <c r="N305" s="37">
        <v>0</v>
      </c>
      <c r="O305" s="37">
        <v>0</v>
      </c>
      <c r="P305" s="37">
        <v>0</v>
      </c>
      <c r="Q305" s="37">
        <v>0</v>
      </c>
      <c r="R305" s="37">
        <v>0</v>
      </c>
      <c r="S305" s="37">
        <v>0</v>
      </c>
      <c r="T305" s="37">
        <v>0</v>
      </c>
      <c r="U305" s="37">
        <v>0</v>
      </c>
      <c r="V305" s="37">
        <v>0</v>
      </c>
      <c r="W305" s="37">
        <v>0</v>
      </c>
      <c r="X305" s="37">
        <v>0</v>
      </c>
      <c r="Y305" s="37">
        <v>0</v>
      </c>
      <c r="Z305" s="37">
        <v>0</v>
      </c>
      <c r="AA305" s="37">
        <v>0</v>
      </c>
      <c r="AB305" s="37">
        <v>0</v>
      </c>
      <c r="AC305" s="37">
        <v>0</v>
      </c>
      <c r="AD305" s="37">
        <v>0</v>
      </c>
      <c r="AE305" s="37">
        <v>0</v>
      </c>
      <c r="AF305" s="37">
        <v>0</v>
      </c>
      <c r="AG305" s="37">
        <v>0</v>
      </c>
      <c r="AH305" s="37">
        <v>0</v>
      </c>
      <c r="AI305" s="37">
        <v>0</v>
      </c>
      <c r="AJ305" s="37">
        <v>0</v>
      </c>
      <c r="AK305" s="37">
        <v>0</v>
      </c>
      <c r="AL305" s="37">
        <v>0</v>
      </c>
      <c r="AM305" s="37">
        <v>0</v>
      </c>
      <c r="AN305" s="37">
        <v>0</v>
      </c>
      <c r="AO305" s="37">
        <v>0</v>
      </c>
      <c r="AP305" s="37">
        <v>0</v>
      </c>
      <c r="AQ305" s="37">
        <v>0</v>
      </c>
      <c r="AR305" s="37">
        <v>0</v>
      </c>
      <c r="AS305" s="37">
        <v>0</v>
      </c>
      <c r="AT305" s="37">
        <v>0</v>
      </c>
      <c r="AU305" s="37">
        <v>0</v>
      </c>
      <c r="AV305" s="37">
        <v>0</v>
      </c>
      <c r="AW305" s="37">
        <v>0</v>
      </c>
      <c r="AX305" s="37">
        <v>0</v>
      </c>
      <c r="AY305" s="37">
        <v>0</v>
      </c>
      <c r="AZ305" s="37">
        <v>0</v>
      </c>
      <c r="BA305" s="37">
        <v>0</v>
      </c>
      <c r="BB305" s="37">
        <v>0</v>
      </c>
      <c r="BC305" s="37">
        <v>0</v>
      </c>
      <c r="BD305" s="37">
        <v>0</v>
      </c>
      <c r="BE305" s="37">
        <v>0</v>
      </c>
      <c r="BF305" s="37">
        <v>0</v>
      </c>
      <c r="BG305" s="37">
        <v>0</v>
      </c>
      <c r="BH305" s="37">
        <v>0</v>
      </c>
      <c r="BI305" s="37">
        <v>0</v>
      </c>
      <c r="BJ305" s="37">
        <v>0</v>
      </c>
    </row>
    <row r="306" spans="1:65" x14ac:dyDescent="0.2">
      <c r="A306" s="16"/>
      <c r="B306" s="18" t="s">
        <v>53</v>
      </c>
      <c r="C306" s="37">
        <v>0</v>
      </c>
      <c r="D306" s="37">
        <v>0</v>
      </c>
      <c r="E306" s="37">
        <v>0</v>
      </c>
      <c r="F306" s="37">
        <v>0</v>
      </c>
      <c r="G306" s="37">
        <v>0</v>
      </c>
      <c r="H306" s="37">
        <v>0</v>
      </c>
      <c r="I306" s="37">
        <v>0</v>
      </c>
      <c r="J306" s="37">
        <v>0</v>
      </c>
      <c r="K306" s="37">
        <v>0</v>
      </c>
      <c r="L306" s="37">
        <v>0</v>
      </c>
      <c r="M306" s="37">
        <v>0</v>
      </c>
      <c r="N306" s="37">
        <v>0</v>
      </c>
      <c r="O306" s="37">
        <v>0</v>
      </c>
      <c r="P306" s="37">
        <v>0</v>
      </c>
      <c r="Q306" s="37">
        <v>0</v>
      </c>
      <c r="R306" s="37">
        <v>0</v>
      </c>
      <c r="S306" s="37">
        <v>0</v>
      </c>
      <c r="T306" s="37">
        <v>0</v>
      </c>
      <c r="U306" s="37">
        <v>0</v>
      </c>
      <c r="V306" s="37">
        <v>0</v>
      </c>
      <c r="W306" s="37">
        <v>0</v>
      </c>
      <c r="X306" s="37">
        <v>0</v>
      </c>
      <c r="Y306" s="37">
        <v>0</v>
      </c>
      <c r="Z306" s="37">
        <v>0</v>
      </c>
      <c r="AA306" s="37">
        <v>0</v>
      </c>
      <c r="AB306" s="37">
        <v>0</v>
      </c>
      <c r="AC306" s="37">
        <v>0</v>
      </c>
      <c r="AD306" s="37">
        <v>0</v>
      </c>
      <c r="AE306" s="37">
        <v>0</v>
      </c>
      <c r="AF306" s="37">
        <v>0</v>
      </c>
      <c r="AG306" s="37">
        <v>0</v>
      </c>
      <c r="AH306" s="37">
        <v>0</v>
      </c>
      <c r="AI306" s="37">
        <v>0</v>
      </c>
      <c r="AJ306" s="37">
        <v>0</v>
      </c>
      <c r="AK306" s="37">
        <v>0</v>
      </c>
      <c r="AL306" s="37">
        <v>0</v>
      </c>
      <c r="AM306" s="37">
        <v>0</v>
      </c>
      <c r="AN306" s="37">
        <v>0</v>
      </c>
      <c r="AO306" s="37">
        <v>0</v>
      </c>
      <c r="AP306" s="37">
        <v>0</v>
      </c>
      <c r="AQ306" s="37">
        <v>0</v>
      </c>
      <c r="AR306" s="37">
        <v>0</v>
      </c>
      <c r="AS306" s="37">
        <v>0</v>
      </c>
      <c r="AT306" s="37">
        <v>0</v>
      </c>
      <c r="AU306" s="37">
        <v>0</v>
      </c>
      <c r="AV306" s="37">
        <v>0</v>
      </c>
      <c r="AW306" s="37">
        <v>0</v>
      </c>
      <c r="AX306" s="37">
        <v>0</v>
      </c>
      <c r="AY306" s="37">
        <v>0</v>
      </c>
      <c r="AZ306" s="37">
        <v>0</v>
      </c>
      <c r="BA306" s="37">
        <v>0</v>
      </c>
      <c r="BB306" s="37">
        <v>0</v>
      </c>
      <c r="BC306" s="37">
        <v>0</v>
      </c>
      <c r="BD306" s="37">
        <v>0</v>
      </c>
      <c r="BE306" s="37">
        <v>0</v>
      </c>
      <c r="BF306" s="37">
        <v>0</v>
      </c>
      <c r="BG306" s="37">
        <v>0</v>
      </c>
      <c r="BH306" s="37">
        <v>0</v>
      </c>
      <c r="BI306" s="37">
        <v>0</v>
      </c>
      <c r="BJ306" s="37">
        <v>0</v>
      </c>
    </row>
    <row r="307" spans="1:65" x14ac:dyDescent="0.2">
      <c r="A307" s="16"/>
      <c r="B307" s="18" t="s">
        <v>54</v>
      </c>
      <c r="C307" s="37">
        <v>0</v>
      </c>
      <c r="D307" s="37">
        <v>0</v>
      </c>
      <c r="E307" s="37">
        <v>0</v>
      </c>
      <c r="F307" s="37">
        <v>0</v>
      </c>
      <c r="G307" s="37">
        <v>0</v>
      </c>
      <c r="H307" s="37">
        <v>0</v>
      </c>
      <c r="I307" s="37">
        <v>0</v>
      </c>
      <c r="J307" s="37">
        <v>0</v>
      </c>
      <c r="K307" s="37">
        <v>0</v>
      </c>
      <c r="L307" s="37">
        <v>0</v>
      </c>
      <c r="M307" s="37">
        <v>0</v>
      </c>
      <c r="N307" s="37">
        <v>0</v>
      </c>
      <c r="O307" s="37">
        <v>0</v>
      </c>
      <c r="P307" s="37">
        <v>0</v>
      </c>
      <c r="Q307" s="37">
        <v>0</v>
      </c>
      <c r="R307" s="37">
        <v>0</v>
      </c>
      <c r="S307" s="37">
        <v>0</v>
      </c>
      <c r="T307" s="37">
        <v>0</v>
      </c>
      <c r="U307" s="37">
        <v>0</v>
      </c>
      <c r="V307" s="37">
        <v>0</v>
      </c>
      <c r="W307" s="37">
        <v>0</v>
      </c>
      <c r="X307" s="37">
        <v>0</v>
      </c>
      <c r="Y307" s="37">
        <v>0</v>
      </c>
      <c r="Z307" s="37">
        <v>0</v>
      </c>
      <c r="AA307" s="37">
        <v>0</v>
      </c>
      <c r="AB307" s="37">
        <v>0</v>
      </c>
      <c r="AC307" s="37">
        <v>0</v>
      </c>
      <c r="AD307" s="37">
        <v>0</v>
      </c>
      <c r="AE307" s="37">
        <v>0</v>
      </c>
      <c r="AF307" s="37">
        <v>0</v>
      </c>
      <c r="AG307" s="37">
        <v>0</v>
      </c>
      <c r="AH307" s="37">
        <v>0</v>
      </c>
      <c r="AI307" s="37">
        <v>0</v>
      </c>
      <c r="AJ307" s="37">
        <v>0</v>
      </c>
      <c r="AK307" s="37">
        <v>0</v>
      </c>
      <c r="AL307" s="37">
        <v>0</v>
      </c>
      <c r="AM307" s="37">
        <v>0</v>
      </c>
      <c r="AN307" s="37">
        <v>0</v>
      </c>
      <c r="AO307" s="37">
        <v>0</v>
      </c>
      <c r="AP307" s="37">
        <v>0</v>
      </c>
      <c r="AQ307" s="37">
        <v>0</v>
      </c>
      <c r="AR307" s="37">
        <v>0</v>
      </c>
      <c r="AS307" s="37">
        <v>0</v>
      </c>
      <c r="AT307" s="37">
        <v>0</v>
      </c>
      <c r="AU307" s="37">
        <v>0</v>
      </c>
      <c r="AV307" s="37">
        <v>0</v>
      </c>
      <c r="AW307" s="37">
        <v>0</v>
      </c>
      <c r="AX307" s="37">
        <v>0</v>
      </c>
      <c r="AY307" s="37">
        <v>0</v>
      </c>
      <c r="AZ307" s="37">
        <v>0</v>
      </c>
      <c r="BA307" s="37">
        <v>0</v>
      </c>
      <c r="BB307" s="37">
        <v>0</v>
      </c>
      <c r="BC307" s="37">
        <v>0</v>
      </c>
      <c r="BD307" s="37">
        <v>0</v>
      </c>
      <c r="BE307" s="37">
        <v>0</v>
      </c>
      <c r="BF307" s="37">
        <v>0</v>
      </c>
      <c r="BG307" s="37">
        <v>0</v>
      </c>
      <c r="BH307" s="37">
        <v>0</v>
      </c>
      <c r="BI307" s="37">
        <v>0</v>
      </c>
      <c r="BJ307" s="37">
        <v>0</v>
      </c>
    </row>
    <row r="308" spans="1:65" x14ac:dyDescent="0.2">
      <c r="A308" s="16"/>
      <c r="B308" s="18" t="s">
        <v>55</v>
      </c>
      <c r="C308" s="37">
        <v>0</v>
      </c>
      <c r="D308" s="37">
        <v>0</v>
      </c>
      <c r="E308" s="37">
        <v>0</v>
      </c>
      <c r="F308" s="37">
        <v>0</v>
      </c>
      <c r="G308" s="37">
        <v>0</v>
      </c>
      <c r="H308" s="37">
        <v>0</v>
      </c>
      <c r="I308" s="37">
        <v>0</v>
      </c>
      <c r="J308" s="37">
        <v>0</v>
      </c>
      <c r="K308" s="37">
        <v>0</v>
      </c>
      <c r="L308" s="37">
        <v>0</v>
      </c>
      <c r="M308" s="37">
        <v>0</v>
      </c>
      <c r="N308" s="37">
        <v>0</v>
      </c>
      <c r="O308" s="37">
        <v>0</v>
      </c>
      <c r="P308" s="37">
        <v>0</v>
      </c>
      <c r="Q308" s="37">
        <v>0</v>
      </c>
      <c r="R308" s="37">
        <v>0</v>
      </c>
      <c r="S308" s="37">
        <v>0</v>
      </c>
      <c r="T308" s="37">
        <v>0</v>
      </c>
      <c r="U308" s="37">
        <v>0</v>
      </c>
      <c r="V308" s="37">
        <v>0</v>
      </c>
      <c r="W308" s="37">
        <v>0</v>
      </c>
      <c r="X308" s="37">
        <v>0</v>
      </c>
      <c r="Y308" s="37">
        <v>0</v>
      </c>
      <c r="Z308" s="37">
        <v>0</v>
      </c>
      <c r="AA308" s="37">
        <v>0</v>
      </c>
      <c r="AB308" s="37">
        <v>0</v>
      </c>
      <c r="AC308" s="37">
        <v>0</v>
      </c>
      <c r="AD308" s="37">
        <v>0</v>
      </c>
      <c r="AE308" s="37">
        <v>0</v>
      </c>
      <c r="AF308" s="37">
        <v>0</v>
      </c>
      <c r="AG308" s="37">
        <v>0</v>
      </c>
      <c r="AH308" s="37">
        <v>0</v>
      </c>
      <c r="AI308" s="37">
        <v>0</v>
      </c>
      <c r="AJ308" s="37">
        <v>0</v>
      </c>
      <c r="AK308" s="37">
        <v>0</v>
      </c>
      <c r="AL308" s="37">
        <v>0</v>
      </c>
      <c r="AM308" s="37">
        <v>0</v>
      </c>
      <c r="AN308" s="37">
        <v>0</v>
      </c>
      <c r="AO308" s="37">
        <v>0</v>
      </c>
      <c r="AP308" s="37">
        <v>0</v>
      </c>
      <c r="AQ308" s="37">
        <v>0</v>
      </c>
      <c r="AR308" s="37">
        <v>0</v>
      </c>
      <c r="AS308" s="37">
        <v>0</v>
      </c>
      <c r="AT308" s="37">
        <v>0</v>
      </c>
      <c r="AU308" s="37">
        <v>0</v>
      </c>
      <c r="AV308" s="37">
        <v>0</v>
      </c>
      <c r="AW308" s="37">
        <v>0</v>
      </c>
      <c r="AX308" s="37">
        <v>0</v>
      </c>
      <c r="AY308" s="37">
        <v>0</v>
      </c>
      <c r="AZ308" s="37">
        <v>0</v>
      </c>
      <c r="BA308" s="37">
        <v>0</v>
      </c>
      <c r="BB308" s="37">
        <v>0</v>
      </c>
      <c r="BC308" s="37">
        <v>0</v>
      </c>
      <c r="BD308" s="37">
        <v>0</v>
      </c>
      <c r="BE308" s="37">
        <v>0</v>
      </c>
      <c r="BF308" s="37">
        <v>0</v>
      </c>
      <c r="BG308" s="37">
        <v>0</v>
      </c>
      <c r="BH308" s="37">
        <v>0</v>
      </c>
      <c r="BI308" s="37">
        <v>0</v>
      </c>
      <c r="BJ308" s="37">
        <v>0</v>
      </c>
    </row>
    <row r="309" spans="1:65" x14ac:dyDescent="0.2">
      <c r="A309" s="16"/>
      <c r="B309" s="18" t="s">
        <v>56</v>
      </c>
      <c r="C309" s="37">
        <v>0</v>
      </c>
      <c r="D309" s="37">
        <v>0</v>
      </c>
      <c r="E309" s="37">
        <v>0</v>
      </c>
      <c r="F309" s="37">
        <v>0</v>
      </c>
      <c r="G309" s="37">
        <v>0</v>
      </c>
      <c r="H309" s="37">
        <v>0</v>
      </c>
      <c r="I309" s="37">
        <v>0</v>
      </c>
      <c r="J309" s="37">
        <v>0</v>
      </c>
      <c r="K309" s="37">
        <v>0</v>
      </c>
      <c r="L309" s="37">
        <v>0</v>
      </c>
      <c r="M309" s="37">
        <v>0</v>
      </c>
      <c r="N309" s="37">
        <v>0</v>
      </c>
      <c r="O309" s="37">
        <v>0</v>
      </c>
      <c r="P309" s="37">
        <v>0</v>
      </c>
      <c r="Q309" s="37">
        <v>0</v>
      </c>
      <c r="R309" s="37">
        <v>0</v>
      </c>
      <c r="S309" s="37">
        <v>0</v>
      </c>
      <c r="T309" s="37">
        <v>0</v>
      </c>
      <c r="U309" s="37">
        <v>0</v>
      </c>
      <c r="V309" s="37">
        <v>0</v>
      </c>
      <c r="W309" s="37">
        <v>0</v>
      </c>
      <c r="X309" s="37">
        <v>0</v>
      </c>
      <c r="Y309" s="37">
        <v>0</v>
      </c>
      <c r="Z309" s="37">
        <v>0</v>
      </c>
      <c r="AA309" s="37">
        <v>0</v>
      </c>
      <c r="AB309" s="37">
        <v>0</v>
      </c>
      <c r="AC309" s="37">
        <v>0</v>
      </c>
      <c r="AD309" s="37">
        <v>0</v>
      </c>
      <c r="AE309" s="37">
        <v>0</v>
      </c>
      <c r="AF309" s="37">
        <v>0</v>
      </c>
      <c r="AG309" s="37">
        <v>0</v>
      </c>
      <c r="AH309" s="37">
        <v>0</v>
      </c>
      <c r="AI309" s="37">
        <v>0</v>
      </c>
      <c r="AJ309" s="37">
        <v>0</v>
      </c>
      <c r="AK309" s="37">
        <v>0</v>
      </c>
      <c r="AL309" s="37">
        <v>0</v>
      </c>
      <c r="AM309" s="37">
        <v>0</v>
      </c>
      <c r="AN309" s="37">
        <v>0</v>
      </c>
      <c r="AO309" s="37">
        <v>0</v>
      </c>
      <c r="AP309" s="37">
        <v>0</v>
      </c>
      <c r="AQ309" s="37">
        <v>0</v>
      </c>
      <c r="AR309" s="37">
        <v>0</v>
      </c>
      <c r="AS309" s="37">
        <v>0</v>
      </c>
      <c r="AT309" s="37">
        <v>0</v>
      </c>
      <c r="AU309" s="37">
        <v>0</v>
      </c>
      <c r="AV309" s="37">
        <v>0</v>
      </c>
      <c r="AW309" s="37">
        <v>0</v>
      </c>
      <c r="AX309" s="37">
        <v>0</v>
      </c>
      <c r="AY309" s="37">
        <v>0</v>
      </c>
      <c r="AZ309" s="37">
        <v>0</v>
      </c>
      <c r="BA309" s="37">
        <v>0</v>
      </c>
      <c r="BB309" s="37">
        <v>0</v>
      </c>
      <c r="BC309" s="37">
        <v>0</v>
      </c>
      <c r="BD309" s="37">
        <v>0</v>
      </c>
      <c r="BE309" s="37">
        <v>0</v>
      </c>
      <c r="BF309" s="37">
        <v>0</v>
      </c>
      <c r="BG309" s="37">
        <v>0</v>
      </c>
      <c r="BH309" s="37">
        <v>0</v>
      </c>
      <c r="BI309" s="37">
        <v>0</v>
      </c>
      <c r="BJ309" s="37">
        <v>0</v>
      </c>
    </row>
    <row r="310" spans="1:65" x14ac:dyDescent="0.2">
      <c r="A310" s="16"/>
      <c r="B310" s="18" t="s">
        <v>57</v>
      </c>
      <c r="C310" s="37">
        <v>0</v>
      </c>
      <c r="D310" s="37">
        <v>0</v>
      </c>
      <c r="E310" s="37">
        <v>0</v>
      </c>
      <c r="F310" s="37">
        <v>0</v>
      </c>
      <c r="G310" s="37">
        <v>0</v>
      </c>
      <c r="H310" s="37">
        <v>0</v>
      </c>
      <c r="I310" s="37">
        <v>0</v>
      </c>
      <c r="J310" s="37">
        <v>0</v>
      </c>
      <c r="K310" s="37">
        <v>0</v>
      </c>
      <c r="L310" s="37">
        <v>0</v>
      </c>
      <c r="M310" s="37">
        <v>0</v>
      </c>
      <c r="N310" s="37">
        <v>0</v>
      </c>
      <c r="O310" s="37">
        <v>0</v>
      </c>
      <c r="P310" s="37">
        <v>0</v>
      </c>
      <c r="Q310" s="37">
        <v>0</v>
      </c>
      <c r="R310" s="37">
        <v>0</v>
      </c>
      <c r="S310" s="37">
        <v>0</v>
      </c>
      <c r="T310" s="37">
        <v>0</v>
      </c>
      <c r="U310" s="37">
        <v>0</v>
      </c>
      <c r="V310" s="37">
        <v>0</v>
      </c>
      <c r="W310" s="37">
        <v>0</v>
      </c>
      <c r="X310" s="37">
        <v>0</v>
      </c>
      <c r="Y310" s="37">
        <v>0</v>
      </c>
      <c r="Z310" s="37">
        <v>0</v>
      </c>
      <c r="AA310" s="37">
        <v>0</v>
      </c>
      <c r="AB310" s="37">
        <v>0</v>
      </c>
      <c r="AC310" s="37">
        <v>0</v>
      </c>
      <c r="AD310" s="37">
        <v>0</v>
      </c>
      <c r="AE310" s="37">
        <v>0</v>
      </c>
      <c r="AF310" s="37">
        <v>0</v>
      </c>
      <c r="AG310" s="37">
        <v>0</v>
      </c>
      <c r="AH310" s="37">
        <v>0</v>
      </c>
      <c r="AI310" s="37">
        <v>0</v>
      </c>
      <c r="AJ310" s="37">
        <v>0</v>
      </c>
      <c r="AK310" s="37">
        <v>0</v>
      </c>
      <c r="AL310" s="37">
        <v>0</v>
      </c>
      <c r="AM310" s="37">
        <v>0</v>
      </c>
      <c r="AN310" s="37">
        <v>0</v>
      </c>
      <c r="AO310" s="37">
        <v>0</v>
      </c>
      <c r="AP310" s="37">
        <v>0</v>
      </c>
      <c r="AQ310" s="37">
        <v>0</v>
      </c>
      <c r="AR310" s="37">
        <v>0</v>
      </c>
      <c r="AS310" s="37">
        <v>0</v>
      </c>
      <c r="AT310" s="37">
        <v>0</v>
      </c>
      <c r="AU310" s="37">
        <v>0</v>
      </c>
      <c r="AV310" s="37">
        <v>0</v>
      </c>
      <c r="AW310" s="37">
        <v>0</v>
      </c>
      <c r="AX310" s="37">
        <v>0</v>
      </c>
      <c r="AY310" s="37">
        <v>0</v>
      </c>
      <c r="AZ310" s="37">
        <v>0</v>
      </c>
      <c r="BA310" s="37">
        <v>0</v>
      </c>
      <c r="BB310" s="37">
        <v>0</v>
      </c>
      <c r="BC310" s="37">
        <v>0</v>
      </c>
      <c r="BD310" s="37">
        <v>0</v>
      </c>
      <c r="BE310" s="37">
        <v>0</v>
      </c>
      <c r="BF310" s="37">
        <v>0</v>
      </c>
      <c r="BG310" s="37">
        <v>0</v>
      </c>
      <c r="BH310" s="37">
        <v>0</v>
      </c>
      <c r="BI310" s="37">
        <v>0</v>
      </c>
      <c r="BJ310" s="37">
        <v>0</v>
      </c>
    </row>
    <row r="311" spans="1:65" x14ac:dyDescent="0.2">
      <c r="A311" s="16"/>
      <c r="B311" s="18" t="s">
        <v>58</v>
      </c>
      <c r="C311" s="37">
        <v>0</v>
      </c>
      <c r="D311" s="37">
        <v>0</v>
      </c>
      <c r="E311" s="37">
        <v>0</v>
      </c>
      <c r="F311" s="37">
        <v>0</v>
      </c>
      <c r="G311" s="37">
        <v>0</v>
      </c>
      <c r="H311" s="37">
        <v>0</v>
      </c>
      <c r="I311" s="37">
        <v>0</v>
      </c>
      <c r="J311" s="37">
        <v>0</v>
      </c>
      <c r="K311" s="37">
        <v>0</v>
      </c>
      <c r="L311" s="37">
        <v>0</v>
      </c>
      <c r="M311" s="37">
        <v>0</v>
      </c>
      <c r="N311" s="37">
        <v>0</v>
      </c>
      <c r="O311" s="37">
        <v>0</v>
      </c>
      <c r="P311" s="37">
        <v>0</v>
      </c>
      <c r="Q311" s="37">
        <v>0</v>
      </c>
      <c r="R311" s="37">
        <v>0</v>
      </c>
      <c r="S311" s="37">
        <v>0</v>
      </c>
      <c r="T311" s="37">
        <v>0</v>
      </c>
      <c r="U311" s="37">
        <v>0</v>
      </c>
      <c r="V311" s="37">
        <v>0</v>
      </c>
      <c r="W311" s="37">
        <v>0</v>
      </c>
      <c r="X311" s="37">
        <v>0</v>
      </c>
      <c r="Y311" s="37">
        <v>0</v>
      </c>
      <c r="Z311" s="37">
        <v>0</v>
      </c>
      <c r="AA311" s="37">
        <v>0</v>
      </c>
      <c r="AB311" s="37">
        <v>0</v>
      </c>
      <c r="AC311" s="37">
        <v>0</v>
      </c>
      <c r="AD311" s="37">
        <v>0</v>
      </c>
      <c r="AE311" s="37">
        <v>0</v>
      </c>
      <c r="AF311" s="37">
        <v>0</v>
      </c>
      <c r="AG311" s="37">
        <v>0</v>
      </c>
      <c r="AH311" s="37">
        <v>0</v>
      </c>
      <c r="AI311" s="37">
        <v>0</v>
      </c>
      <c r="AJ311" s="37">
        <v>0</v>
      </c>
      <c r="AK311" s="37">
        <v>0</v>
      </c>
      <c r="AL311" s="37">
        <v>0</v>
      </c>
      <c r="AM311" s="37">
        <v>0</v>
      </c>
      <c r="AN311" s="37">
        <v>0</v>
      </c>
      <c r="AO311" s="37">
        <v>0</v>
      </c>
      <c r="AP311" s="37">
        <v>0</v>
      </c>
      <c r="AQ311" s="37">
        <v>0</v>
      </c>
      <c r="AR311" s="37">
        <v>0</v>
      </c>
      <c r="AS311" s="37">
        <v>0</v>
      </c>
      <c r="AT311" s="37">
        <v>0</v>
      </c>
      <c r="AU311" s="37">
        <v>0</v>
      </c>
      <c r="AV311" s="37">
        <v>0</v>
      </c>
      <c r="AW311" s="37">
        <v>0</v>
      </c>
      <c r="AX311" s="37">
        <v>0</v>
      </c>
      <c r="AY311" s="37">
        <v>0</v>
      </c>
      <c r="AZ311" s="37">
        <v>0</v>
      </c>
      <c r="BA311" s="37">
        <v>0</v>
      </c>
      <c r="BB311" s="37">
        <v>0</v>
      </c>
      <c r="BC311" s="37">
        <v>0</v>
      </c>
      <c r="BD311" s="37">
        <v>0</v>
      </c>
      <c r="BE311" s="37">
        <v>0</v>
      </c>
      <c r="BF311" s="37">
        <v>0</v>
      </c>
      <c r="BG311" s="37">
        <v>0</v>
      </c>
      <c r="BH311" s="37">
        <v>0</v>
      </c>
      <c r="BI311" s="37">
        <v>0</v>
      </c>
      <c r="BJ311" s="37">
        <v>0</v>
      </c>
    </row>
    <row r="312" spans="1:65" x14ac:dyDescent="0.2">
      <c r="A312" s="16"/>
      <c r="B312" s="18" t="s">
        <v>59</v>
      </c>
      <c r="C312" s="37">
        <v>0</v>
      </c>
      <c r="D312" s="37">
        <v>0</v>
      </c>
      <c r="E312" s="37">
        <v>0</v>
      </c>
      <c r="F312" s="37">
        <v>0</v>
      </c>
      <c r="G312" s="37">
        <v>0</v>
      </c>
      <c r="H312" s="37">
        <v>0</v>
      </c>
      <c r="I312" s="37">
        <v>0</v>
      </c>
      <c r="J312" s="37">
        <v>0</v>
      </c>
      <c r="K312" s="37">
        <v>0</v>
      </c>
      <c r="L312" s="37">
        <v>0</v>
      </c>
      <c r="M312" s="37">
        <v>0</v>
      </c>
      <c r="N312" s="37">
        <v>0</v>
      </c>
      <c r="O312" s="37">
        <v>0</v>
      </c>
      <c r="P312" s="37">
        <v>0</v>
      </c>
      <c r="Q312" s="37">
        <v>0</v>
      </c>
      <c r="R312" s="37">
        <v>0</v>
      </c>
      <c r="S312" s="37">
        <v>0</v>
      </c>
      <c r="T312" s="37">
        <v>0</v>
      </c>
      <c r="U312" s="37">
        <v>0</v>
      </c>
      <c r="V312" s="37">
        <v>0</v>
      </c>
      <c r="W312" s="37">
        <v>0</v>
      </c>
      <c r="X312" s="37">
        <v>0</v>
      </c>
      <c r="Y312" s="37">
        <v>0</v>
      </c>
      <c r="Z312" s="37">
        <v>0</v>
      </c>
      <c r="AA312" s="37">
        <v>0</v>
      </c>
      <c r="AB312" s="37">
        <v>0</v>
      </c>
      <c r="AC312" s="37">
        <v>0</v>
      </c>
      <c r="AD312" s="37">
        <v>0</v>
      </c>
      <c r="AE312" s="37">
        <v>0</v>
      </c>
      <c r="AF312" s="37">
        <v>0</v>
      </c>
      <c r="AG312" s="37">
        <v>0</v>
      </c>
      <c r="AH312" s="37">
        <v>0</v>
      </c>
      <c r="AI312" s="37">
        <v>0</v>
      </c>
      <c r="AJ312" s="37">
        <v>0</v>
      </c>
      <c r="AK312" s="37">
        <v>0</v>
      </c>
      <c r="AL312" s="37">
        <v>0</v>
      </c>
      <c r="AM312" s="37">
        <v>0</v>
      </c>
      <c r="AN312" s="37">
        <v>0</v>
      </c>
      <c r="AO312" s="37">
        <v>0</v>
      </c>
      <c r="AP312" s="37">
        <v>0</v>
      </c>
      <c r="AQ312" s="37">
        <v>0</v>
      </c>
      <c r="AR312" s="37">
        <v>0</v>
      </c>
      <c r="AS312" s="37">
        <v>0</v>
      </c>
      <c r="AT312" s="37">
        <v>0</v>
      </c>
      <c r="AU312" s="37">
        <v>0</v>
      </c>
      <c r="AV312" s="37">
        <v>0</v>
      </c>
      <c r="AW312" s="37">
        <v>0</v>
      </c>
      <c r="AX312" s="37">
        <v>0</v>
      </c>
      <c r="AY312" s="37">
        <v>0</v>
      </c>
      <c r="AZ312" s="37">
        <v>0</v>
      </c>
      <c r="BA312" s="37">
        <v>0</v>
      </c>
      <c r="BB312" s="37">
        <v>0</v>
      </c>
      <c r="BC312" s="37">
        <v>0</v>
      </c>
      <c r="BD312" s="37">
        <v>0</v>
      </c>
      <c r="BE312" s="37">
        <v>0</v>
      </c>
      <c r="BF312" s="37">
        <v>0</v>
      </c>
      <c r="BG312" s="37">
        <v>0</v>
      </c>
      <c r="BH312" s="37">
        <v>0</v>
      </c>
      <c r="BI312" s="37">
        <v>0</v>
      </c>
      <c r="BJ312" s="37">
        <v>0</v>
      </c>
    </row>
    <row r="313" spans="1:65" x14ac:dyDescent="0.2">
      <c r="A313" s="16"/>
      <c r="B313" s="18" t="s">
        <v>60</v>
      </c>
      <c r="C313" s="37">
        <v>0</v>
      </c>
      <c r="D313" s="37">
        <v>0</v>
      </c>
      <c r="E313" s="37">
        <v>0</v>
      </c>
      <c r="F313" s="37">
        <v>0</v>
      </c>
      <c r="G313" s="37">
        <v>0</v>
      </c>
      <c r="H313" s="37">
        <v>0</v>
      </c>
      <c r="I313" s="37">
        <v>0</v>
      </c>
      <c r="J313" s="37">
        <v>0</v>
      </c>
      <c r="K313" s="37">
        <v>0</v>
      </c>
      <c r="L313" s="37">
        <v>0</v>
      </c>
      <c r="M313" s="37">
        <v>0</v>
      </c>
      <c r="N313" s="37">
        <v>0</v>
      </c>
      <c r="O313" s="37">
        <v>0</v>
      </c>
      <c r="P313" s="37">
        <v>0</v>
      </c>
      <c r="Q313" s="37">
        <v>0</v>
      </c>
      <c r="R313" s="37">
        <v>0</v>
      </c>
      <c r="S313" s="37">
        <v>0</v>
      </c>
      <c r="T313" s="37">
        <v>0</v>
      </c>
      <c r="U313" s="37">
        <v>0</v>
      </c>
      <c r="V313" s="37">
        <v>0</v>
      </c>
      <c r="W313" s="37">
        <v>0</v>
      </c>
      <c r="X313" s="37">
        <v>0</v>
      </c>
      <c r="Y313" s="37">
        <v>0</v>
      </c>
      <c r="Z313" s="37">
        <v>0</v>
      </c>
      <c r="AA313" s="37">
        <v>0</v>
      </c>
      <c r="AB313" s="37">
        <v>0</v>
      </c>
      <c r="AC313" s="37">
        <v>0</v>
      </c>
      <c r="AD313" s="37">
        <v>0</v>
      </c>
      <c r="AE313" s="37">
        <v>0</v>
      </c>
      <c r="AF313" s="37">
        <v>0</v>
      </c>
      <c r="AG313" s="37">
        <v>0</v>
      </c>
      <c r="AH313" s="37">
        <v>0</v>
      </c>
      <c r="AI313" s="37">
        <v>0</v>
      </c>
      <c r="AJ313" s="37">
        <v>0</v>
      </c>
      <c r="AK313" s="37">
        <v>0</v>
      </c>
      <c r="AL313" s="37">
        <v>0</v>
      </c>
      <c r="AM313" s="37">
        <v>0</v>
      </c>
      <c r="AN313" s="37">
        <v>0</v>
      </c>
      <c r="AO313" s="37">
        <v>0</v>
      </c>
      <c r="AP313" s="37">
        <v>0</v>
      </c>
      <c r="AQ313" s="37">
        <v>0</v>
      </c>
      <c r="AR313" s="37">
        <v>0</v>
      </c>
      <c r="AS313" s="37">
        <v>0</v>
      </c>
      <c r="AT313" s="37">
        <v>0</v>
      </c>
      <c r="AU313" s="37">
        <v>0</v>
      </c>
      <c r="AV313" s="37">
        <v>0</v>
      </c>
      <c r="AW313" s="37">
        <v>0</v>
      </c>
      <c r="AX313" s="37">
        <v>0</v>
      </c>
      <c r="AY313" s="37">
        <v>0</v>
      </c>
      <c r="AZ313" s="37">
        <v>0</v>
      </c>
      <c r="BA313" s="37">
        <v>0</v>
      </c>
      <c r="BB313" s="37">
        <v>0</v>
      </c>
      <c r="BC313" s="37">
        <v>0</v>
      </c>
      <c r="BD313" s="37">
        <v>0</v>
      </c>
      <c r="BE313" s="37">
        <v>0</v>
      </c>
      <c r="BF313" s="37">
        <v>0</v>
      </c>
      <c r="BG313" s="37">
        <v>0</v>
      </c>
      <c r="BH313" s="37">
        <v>0</v>
      </c>
      <c r="BI313" s="37">
        <v>0</v>
      </c>
      <c r="BJ313" s="37">
        <v>0</v>
      </c>
    </row>
    <row r="314" spans="1:65" x14ac:dyDescent="0.2">
      <c r="A314" s="16"/>
      <c r="B314" s="18" t="s">
        <v>61</v>
      </c>
      <c r="C314" s="37">
        <v>0</v>
      </c>
      <c r="D314" s="37">
        <v>0</v>
      </c>
      <c r="E314" s="37">
        <v>0</v>
      </c>
      <c r="F314" s="37">
        <v>0</v>
      </c>
      <c r="G314" s="37">
        <v>0</v>
      </c>
      <c r="H314" s="37">
        <v>0</v>
      </c>
      <c r="I314" s="37">
        <v>0</v>
      </c>
      <c r="J314" s="37">
        <v>0</v>
      </c>
      <c r="K314" s="37">
        <v>0</v>
      </c>
      <c r="L314" s="37">
        <v>0</v>
      </c>
      <c r="M314" s="37">
        <v>0</v>
      </c>
      <c r="N314" s="37">
        <v>0</v>
      </c>
      <c r="O314" s="37">
        <v>0</v>
      </c>
      <c r="P314" s="37">
        <v>0</v>
      </c>
      <c r="Q314" s="37">
        <v>0</v>
      </c>
      <c r="R314" s="37">
        <v>0</v>
      </c>
      <c r="S314" s="37">
        <v>0</v>
      </c>
      <c r="T314" s="37">
        <v>0</v>
      </c>
      <c r="U314" s="37">
        <v>0</v>
      </c>
      <c r="V314" s="37">
        <v>0</v>
      </c>
      <c r="W314" s="37">
        <v>0</v>
      </c>
      <c r="X314" s="37">
        <v>0</v>
      </c>
      <c r="Y314" s="37">
        <v>0</v>
      </c>
      <c r="Z314" s="37">
        <v>0</v>
      </c>
      <c r="AA314" s="37">
        <v>0</v>
      </c>
      <c r="AB314" s="37">
        <v>0</v>
      </c>
      <c r="AC314" s="37">
        <v>0</v>
      </c>
      <c r="AD314" s="37">
        <v>0</v>
      </c>
      <c r="AE314" s="37">
        <v>0</v>
      </c>
      <c r="AF314" s="37">
        <v>0</v>
      </c>
      <c r="AG314" s="37">
        <v>0</v>
      </c>
      <c r="AH314" s="37">
        <v>0</v>
      </c>
      <c r="AI314" s="37">
        <v>0</v>
      </c>
      <c r="AJ314" s="37">
        <v>0</v>
      </c>
      <c r="AK314" s="37">
        <v>0</v>
      </c>
      <c r="AL314" s="37">
        <v>0</v>
      </c>
      <c r="AM314" s="37">
        <v>0</v>
      </c>
      <c r="AN314" s="37">
        <v>0</v>
      </c>
      <c r="AO314" s="37">
        <v>0</v>
      </c>
      <c r="AP314" s="37">
        <v>0</v>
      </c>
      <c r="AQ314" s="37">
        <v>0</v>
      </c>
      <c r="AR314" s="37">
        <v>0</v>
      </c>
      <c r="AS314" s="37">
        <v>0</v>
      </c>
      <c r="AT314" s="37">
        <v>0</v>
      </c>
      <c r="AU314" s="37">
        <v>0</v>
      </c>
      <c r="AV314" s="37">
        <v>0</v>
      </c>
      <c r="AW314" s="37">
        <v>0</v>
      </c>
      <c r="AX314" s="37">
        <v>0</v>
      </c>
      <c r="AY314" s="37">
        <v>0</v>
      </c>
      <c r="AZ314" s="37">
        <v>0</v>
      </c>
      <c r="BA314" s="37">
        <v>0</v>
      </c>
      <c r="BB314" s="37">
        <v>0</v>
      </c>
      <c r="BC314" s="37">
        <v>0</v>
      </c>
      <c r="BD314" s="37">
        <v>0</v>
      </c>
      <c r="BE314" s="37">
        <v>0</v>
      </c>
      <c r="BF314" s="37">
        <v>0</v>
      </c>
      <c r="BG314" s="37">
        <v>0</v>
      </c>
      <c r="BH314" s="37">
        <v>0</v>
      </c>
      <c r="BI314" s="37">
        <v>0</v>
      </c>
      <c r="BJ314" s="37">
        <v>0</v>
      </c>
    </row>
    <row r="316" spans="1:65" s="8" customFormat="1" ht="15" x14ac:dyDescent="0.2">
      <c r="A316" s="22" t="s">
        <v>38</v>
      </c>
      <c r="B316" s="17"/>
    </row>
    <row r="317" spans="1:65" s="8" customFormat="1" x14ac:dyDescent="0.2">
      <c r="B317" s="17"/>
    </row>
    <row r="318" spans="1:65" s="8" customFormat="1" x14ac:dyDescent="0.2">
      <c r="A318" s="8" t="s">
        <v>17</v>
      </c>
      <c r="B318" s="17"/>
      <c r="C318" s="31">
        <f>First_quarter</f>
        <v>43739</v>
      </c>
      <c r="D318" s="31">
        <f t="shared" ref="D318" si="660">DATE(YEAR(C319),MONTH(C319)+1,1)</f>
        <v>43831</v>
      </c>
      <c r="E318" s="31">
        <f t="shared" ref="E318" si="661">DATE(YEAR(D319),MONTH(D319)+1,1)</f>
        <v>43922</v>
      </c>
      <c r="F318" s="31">
        <f t="shared" ref="F318" si="662">DATE(YEAR(E319),MONTH(E319)+1,1)</f>
        <v>44013</v>
      </c>
      <c r="G318" s="31">
        <f t="shared" ref="G318" si="663">DATE(YEAR(F319),MONTH(F319)+1,1)</f>
        <v>44105</v>
      </c>
      <c r="H318" s="31">
        <f t="shared" ref="H318" si="664">DATE(YEAR(G319),MONTH(G319)+1,1)</f>
        <v>44197</v>
      </c>
      <c r="I318" s="31">
        <f t="shared" ref="I318" si="665">DATE(YEAR(H319),MONTH(H319)+1,1)</f>
        <v>44287</v>
      </c>
      <c r="J318" s="31">
        <f t="shared" ref="J318" si="666">DATE(YEAR(I319),MONTH(I319)+1,1)</f>
        <v>44378</v>
      </c>
      <c r="K318" s="31">
        <f t="shared" ref="K318" si="667">DATE(YEAR(J319),MONTH(J319)+1,1)</f>
        <v>44470</v>
      </c>
      <c r="L318" s="31">
        <f t="shared" ref="L318" si="668">DATE(YEAR(K319),MONTH(K319)+1,1)</f>
        <v>44562</v>
      </c>
      <c r="M318" s="31">
        <f t="shared" ref="M318" si="669">DATE(YEAR(L319),MONTH(L319)+1,1)</f>
        <v>44652</v>
      </c>
      <c r="N318" s="31">
        <f t="shared" ref="N318" si="670">DATE(YEAR(M319),MONTH(M319)+1,1)</f>
        <v>44743</v>
      </c>
      <c r="O318" s="31">
        <f t="shared" ref="O318" si="671">DATE(YEAR(N319),MONTH(N319)+1,1)</f>
        <v>44835</v>
      </c>
      <c r="P318" s="31">
        <f t="shared" ref="P318" si="672">DATE(YEAR(O319),MONTH(O319)+1,1)</f>
        <v>44927</v>
      </c>
      <c r="Q318" s="31">
        <f t="shared" ref="Q318" si="673">DATE(YEAR(P319),MONTH(P319)+1,1)</f>
        <v>45017</v>
      </c>
      <c r="R318" s="31">
        <f t="shared" ref="R318" si="674">DATE(YEAR(Q319),MONTH(Q319)+1,1)</f>
        <v>45108</v>
      </c>
      <c r="S318" s="31">
        <f t="shared" ref="S318" si="675">DATE(YEAR(R319),MONTH(R319)+1,1)</f>
        <v>45200</v>
      </c>
      <c r="T318" s="31">
        <f t="shared" ref="T318" si="676">DATE(YEAR(S319),MONTH(S319)+1,1)</f>
        <v>45292</v>
      </c>
      <c r="U318" s="31">
        <f t="shared" ref="U318" si="677">DATE(YEAR(T319),MONTH(T319)+1,1)</f>
        <v>45383</v>
      </c>
      <c r="V318" s="31">
        <f t="shared" ref="V318" si="678">DATE(YEAR(U319),MONTH(U319)+1,1)</f>
        <v>45474</v>
      </c>
      <c r="W318" s="31">
        <f t="shared" ref="W318" si="679">DATE(YEAR(V319),MONTH(V319)+1,1)</f>
        <v>45566</v>
      </c>
      <c r="X318" s="31">
        <f t="shared" ref="X318" si="680">DATE(YEAR(W319),MONTH(W319)+1,1)</f>
        <v>45658</v>
      </c>
      <c r="Y318" s="31">
        <f t="shared" ref="Y318" si="681">DATE(YEAR(X319),MONTH(X319)+1,1)</f>
        <v>45748</v>
      </c>
      <c r="Z318" s="31">
        <f t="shared" ref="Z318" si="682">DATE(YEAR(Y319),MONTH(Y319)+1,1)</f>
        <v>45839</v>
      </c>
      <c r="AA318" s="31">
        <f t="shared" ref="AA318" si="683">DATE(YEAR(Z319),MONTH(Z319)+1,1)</f>
        <v>45931</v>
      </c>
      <c r="AB318" s="31">
        <f t="shared" ref="AB318" si="684">DATE(YEAR(AA319),MONTH(AA319)+1,1)</f>
        <v>46023</v>
      </c>
      <c r="AC318" s="31">
        <f t="shared" ref="AC318" si="685">DATE(YEAR(AB319),MONTH(AB319)+1,1)</f>
        <v>46113</v>
      </c>
      <c r="AD318" s="31">
        <f t="shared" ref="AD318" si="686">DATE(YEAR(AC319),MONTH(AC319)+1,1)</f>
        <v>46204</v>
      </c>
      <c r="AE318" s="31">
        <f t="shared" ref="AE318" si="687">DATE(YEAR(AD319),MONTH(AD319)+1,1)</f>
        <v>46296</v>
      </c>
      <c r="AF318" s="31">
        <f t="shared" ref="AF318" si="688">DATE(YEAR(AE319),MONTH(AE319)+1,1)</f>
        <v>46388</v>
      </c>
      <c r="AG318" s="31">
        <f t="shared" ref="AG318" si="689">DATE(YEAR(AF319),MONTH(AF319)+1,1)</f>
        <v>46478</v>
      </c>
      <c r="AH318" s="31">
        <f t="shared" ref="AH318" si="690">DATE(YEAR(AG319),MONTH(AG319)+1,1)</f>
        <v>46569</v>
      </c>
      <c r="AI318" s="31">
        <f t="shared" ref="AI318" si="691">DATE(YEAR(AH319),MONTH(AH319)+1,1)</f>
        <v>46661</v>
      </c>
      <c r="AJ318" s="31">
        <f t="shared" ref="AJ318" si="692">DATE(YEAR(AI319),MONTH(AI319)+1,1)</f>
        <v>46753</v>
      </c>
      <c r="AK318" s="31">
        <f t="shared" ref="AK318" si="693">DATE(YEAR(AJ319),MONTH(AJ319)+1,1)</f>
        <v>46844</v>
      </c>
      <c r="AL318" s="31">
        <f t="shared" ref="AL318" si="694">DATE(YEAR(AK319),MONTH(AK319)+1,1)</f>
        <v>46935</v>
      </c>
      <c r="AM318" s="31">
        <f t="shared" ref="AM318" si="695">DATE(YEAR(AL319),MONTH(AL319)+1,1)</f>
        <v>47027</v>
      </c>
      <c r="AN318" s="31">
        <f t="shared" ref="AN318" si="696">DATE(YEAR(AM319),MONTH(AM319)+1,1)</f>
        <v>47119</v>
      </c>
      <c r="AO318" s="31">
        <f t="shared" ref="AO318" si="697">DATE(YEAR(AN319),MONTH(AN319)+1,1)</f>
        <v>47209</v>
      </c>
      <c r="AP318" s="31">
        <f t="shared" ref="AP318" si="698">DATE(YEAR(AO319),MONTH(AO319)+1,1)</f>
        <v>47300</v>
      </c>
      <c r="AQ318" s="31">
        <f t="shared" ref="AQ318" si="699">DATE(YEAR(AP319),MONTH(AP319)+1,1)</f>
        <v>47392</v>
      </c>
      <c r="AR318" s="31">
        <f t="shared" ref="AR318" si="700">DATE(YEAR(AQ319),MONTH(AQ319)+1,1)</f>
        <v>47484</v>
      </c>
      <c r="AS318" s="31">
        <f t="shared" ref="AS318" si="701">DATE(YEAR(AR319),MONTH(AR319)+1,1)</f>
        <v>47574</v>
      </c>
      <c r="AT318" s="31">
        <f t="shared" ref="AT318" si="702">DATE(YEAR(AS319),MONTH(AS319)+1,1)</f>
        <v>47665</v>
      </c>
      <c r="AU318" s="31">
        <f t="shared" ref="AU318" si="703">DATE(YEAR(AT319),MONTH(AT319)+1,1)</f>
        <v>47757</v>
      </c>
      <c r="AV318" s="31">
        <f t="shared" ref="AV318" si="704">DATE(YEAR(AU319),MONTH(AU319)+1,1)</f>
        <v>47849</v>
      </c>
      <c r="AW318" s="31">
        <f t="shared" ref="AW318" si="705">DATE(YEAR(AV319),MONTH(AV319)+1,1)</f>
        <v>47939</v>
      </c>
      <c r="AX318" s="31">
        <f t="shared" ref="AX318" si="706">DATE(YEAR(AW319),MONTH(AW319)+1,1)</f>
        <v>48030</v>
      </c>
      <c r="AY318" s="31">
        <f t="shared" ref="AY318" si="707">DATE(YEAR(AX319),MONTH(AX319)+1,1)</f>
        <v>48122</v>
      </c>
      <c r="AZ318" s="31">
        <f t="shared" ref="AZ318" si="708">DATE(YEAR(AY319),MONTH(AY319)+1,1)</f>
        <v>48214</v>
      </c>
      <c r="BA318" s="31">
        <f t="shared" ref="BA318" si="709">DATE(YEAR(AZ319),MONTH(AZ319)+1,1)</f>
        <v>48305</v>
      </c>
      <c r="BB318" s="31">
        <f t="shared" ref="BB318" si="710">DATE(YEAR(BA319),MONTH(BA319)+1,1)</f>
        <v>48396</v>
      </c>
      <c r="BC318" s="31">
        <f t="shared" ref="BC318" si="711">DATE(YEAR(BB319),MONTH(BB319)+1,1)</f>
        <v>48488</v>
      </c>
      <c r="BD318" s="31">
        <f t="shared" ref="BD318" si="712">DATE(YEAR(BC319),MONTH(BC319)+1,1)</f>
        <v>48580</v>
      </c>
      <c r="BE318" s="31">
        <f t="shared" ref="BE318" si="713">DATE(YEAR(BD319),MONTH(BD319)+1,1)</f>
        <v>48670</v>
      </c>
      <c r="BF318" s="31">
        <f t="shared" ref="BF318" si="714">DATE(YEAR(BE319),MONTH(BE319)+1,1)</f>
        <v>48761</v>
      </c>
      <c r="BG318" s="31">
        <f t="shared" ref="BG318" si="715">DATE(YEAR(BF319),MONTH(BF319)+1,1)</f>
        <v>48853</v>
      </c>
      <c r="BH318" s="31">
        <f t="shared" ref="BH318" si="716">DATE(YEAR(BG319),MONTH(BG319)+1,1)</f>
        <v>48945</v>
      </c>
      <c r="BI318" s="31">
        <f t="shared" ref="BI318" si="717">DATE(YEAR(BH319),MONTH(BH319)+1,1)</f>
        <v>49035</v>
      </c>
      <c r="BJ318" s="31">
        <f t="shared" ref="BJ318" si="718">DATE(YEAR(BI319),MONTH(BI319)+1,1)</f>
        <v>49126</v>
      </c>
      <c r="BK318" s="15"/>
      <c r="BL318" s="15"/>
      <c r="BM318" s="15"/>
    </row>
    <row r="319" spans="1:65" s="8" customFormat="1" x14ac:dyDescent="0.2">
      <c r="B319" s="17"/>
      <c r="C319" s="31">
        <f t="shared" ref="C319:BJ319" si="719">DATE(YEAR(C318),MONTH(C318)+2,1)</f>
        <v>43800</v>
      </c>
      <c r="D319" s="31">
        <f t="shared" si="719"/>
        <v>43891</v>
      </c>
      <c r="E319" s="31">
        <f t="shared" si="719"/>
        <v>43983</v>
      </c>
      <c r="F319" s="31">
        <f t="shared" si="719"/>
        <v>44075</v>
      </c>
      <c r="G319" s="31">
        <f t="shared" si="719"/>
        <v>44166</v>
      </c>
      <c r="H319" s="31">
        <f t="shared" si="719"/>
        <v>44256</v>
      </c>
      <c r="I319" s="31">
        <f t="shared" si="719"/>
        <v>44348</v>
      </c>
      <c r="J319" s="31">
        <f t="shared" si="719"/>
        <v>44440</v>
      </c>
      <c r="K319" s="31">
        <f t="shared" si="719"/>
        <v>44531</v>
      </c>
      <c r="L319" s="31">
        <f t="shared" si="719"/>
        <v>44621</v>
      </c>
      <c r="M319" s="31">
        <f t="shared" si="719"/>
        <v>44713</v>
      </c>
      <c r="N319" s="31">
        <f t="shared" si="719"/>
        <v>44805</v>
      </c>
      <c r="O319" s="31">
        <f t="shared" si="719"/>
        <v>44896</v>
      </c>
      <c r="P319" s="31">
        <f t="shared" si="719"/>
        <v>44986</v>
      </c>
      <c r="Q319" s="31">
        <f t="shared" si="719"/>
        <v>45078</v>
      </c>
      <c r="R319" s="31">
        <f t="shared" si="719"/>
        <v>45170</v>
      </c>
      <c r="S319" s="31">
        <f t="shared" si="719"/>
        <v>45261</v>
      </c>
      <c r="T319" s="31">
        <f t="shared" si="719"/>
        <v>45352</v>
      </c>
      <c r="U319" s="31">
        <f t="shared" si="719"/>
        <v>45444</v>
      </c>
      <c r="V319" s="31">
        <f t="shared" si="719"/>
        <v>45536</v>
      </c>
      <c r="W319" s="31">
        <f t="shared" si="719"/>
        <v>45627</v>
      </c>
      <c r="X319" s="31">
        <f t="shared" si="719"/>
        <v>45717</v>
      </c>
      <c r="Y319" s="31">
        <f t="shared" si="719"/>
        <v>45809</v>
      </c>
      <c r="Z319" s="31">
        <f t="shared" si="719"/>
        <v>45901</v>
      </c>
      <c r="AA319" s="31">
        <f t="shared" si="719"/>
        <v>45992</v>
      </c>
      <c r="AB319" s="31">
        <f t="shared" si="719"/>
        <v>46082</v>
      </c>
      <c r="AC319" s="31">
        <f t="shared" si="719"/>
        <v>46174</v>
      </c>
      <c r="AD319" s="31">
        <f t="shared" si="719"/>
        <v>46266</v>
      </c>
      <c r="AE319" s="31">
        <f t="shared" si="719"/>
        <v>46357</v>
      </c>
      <c r="AF319" s="31">
        <f t="shared" si="719"/>
        <v>46447</v>
      </c>
      <c r="AG319" s="31">
        <f t="shared" si="719"/>
        <v>46539</v>
      </c>
      <c r="AH319" s="31">
        <f t="shared" si="719"/>
        <v>46631</v>
      </c>
      <c r="AI319" s="31">
        <f t="shared" si="719"/>
        <v>46722</v>
      </c>
      <c r="AJ319" s="31">
        <f t="shared" si="719"/>
        <v>46813</v>
      </c>
      <c r="AK319" s="31">
        <f t="shared" si="719"/>
        <v>46905</v>
      </c>
      <c r="AL319" s="31">
        <f t="shared" si="719"/>
        <v>46997</v>
      </c>
      <c r="AM319" s="31">
        <f t="shared" si="719"/>
        <v>47088</v>
      </c>
      <c r="AN319" s="31">
        <f t="shared" si="719"/>
        <v>47178</v>
      </c>
      <c r="AO319" s="31">
        <f t="shared" si="719"/>
        <v>47270</v>
      </c>
      <c r="AP319" s="31">
        <f t="shared" si="719"/>
        <v>47362</v>
      </c>
      <c r="AQ319" s="31">
        <f t="shared" si="719"/>
        <v>47453</v>
      </c>
      <c r="AR319" s="31">
        <f t="shared" si="719"/>
        <v>47543</v>
      </c>
      <c r="AS319" s="31">
        <f t="shared" si="719"/>
        <v>47635</v>
      </c>
      <c r="AT319" s="31">
        <f t="shared" si="719"/>
        <v>47727</v>
      </c>
      <c r="AU319" s="31">
        <f t="shared" si="719"/>
        <v>47818</v>
      </c>
      <c r="AV319" s="31">
        <f t="shared" si="719"/>
        <v>47908</v>
      </c>
      <c r="AW319" s="31">
        <f t="shared" si="719"/>
        <v>48000</v>
      </c>
      <c r="AX319" s="31">
        <f t="shared" si="719"/>
        <v>48092</v>
      </c>
      <c r="AY319" s="31">
        <f t="shared" si="719"/>
        <v>48183</v>
      </c>
      <c r="AZ319" s="31">
        <f t="shared" si="719"/>
        <v>48274</v>
      </c>
      <c r="BA319" s="31">
        <f t="shared" si="719"/>
        <v>48366</v>
      </c>
      <c r="BB319" s="31">
        <f t="shared" si="719"/>
        <v>48458</v>
      </c>
      <c r="BC319" s="31">
        <f t="shared" si="719"/>
        <v>48549</v>
      </c>
      <c r="BD319" s="31">
        <f t="shared" si="719"/>
        <v>48639</v>
      </c>
      <c r="BE319" s="31">
        <f t="shared" si="719"/>
        <v>48731</v>
      </c>
      <c r="BF319" s="31">
        <f t="shared" si="719"/>
        <v>48823</v>
      </c>
      <c r="BG319" s="31">
        <f t="shared" si="719"/>
        <v>48914</v>
      </c>
      <c r="BH319" s="31">
        <f t="shared" si="719"/>
        <v>49004</v>
      </c>
      <c r="BI319" s="31">
        <f t="shared" si="719"/>
        <v>49096</v>
      </c>
      <c r="BJ319" s="31">
        <f t="shared" si="719"/>
        <v>49188</v>
      </c>
      <c r="BK319" s="15"/>
      <c r="BL319" s="15"/>
      <c r="BM319" s="15"/>
    </row>
    <row r="320" spans="1:65" x14ac:dyDescent="0.2">
      <c r="A320" s="21" t="s">
        <v>23</v>
      </c>
      <c r="B320" s="17"/>
    </row>
    <row r="321" spans="1:62" x14ac:dyDescent="0.2">
      <c r="B321" s="17"/>
    </row>
    <row r="322" spans="1:62" x14ac:dyDescent="0.2">
      <c r="A322" s="19" t="s">
        <v>20</v>
      </c>
      <c r="B322" s="20"/>
      <c r="C322" s="37">
        <v>0</v>
      </c>
      <c r="D322" s="37">
        <v>0</v>
      </c>
      <c r="E322" s="37">
        <v>0</v>
      </c>
      <c r="F322" s="37">
        <v>0</v>
      </c>
      <c r="G322" s="37">
        <v>0</v>
      </c>
      <c r="H322" s="37">
        <v>0</v>
      </c>
      <c r="I322" s="37">
        <v>0</v>
      </c>
      <c r="J322" s="37">
        <v>0</v>
      </c>
      <c r="K322" s="37">
        <v>0</v>
      </c>
      <c r="L322" s="37">
        <v>0</v>
      </c>
      <c r="M322" s="37">
        <v>0</v>
      </c>
      <c r="N322" s="37">
        <v>0</v>
      </c>
      <c r="O322" s="37">
        <v>0</v>
      </c>
      <c r="P322" s="37">
        <v>0</v>
      </c>
      <c r="Q322" s="37">
        <v>0</v>
      </c>
      <c r="R322" s="37">
        <v>0</v>
      </c>
      <c r="S322" s="37">
        <v>0</v>
      </c>
      <c r="T322" s="37">
        <v>0</v>
      </c>
      <c r="U322" s="37">
        <v>0</v>
      </c>
      <c r="V322" s="37">
        <v>0</v>
      </c>
      <c r="W322" s="37">
        <v>0</v>
      </c>
      <c r="X322" s="37">
        <v>0</v>
      </c>
      <c r="Y322" s="37">
        <v>0</v>
      </c>
      <c r="Z322" s="37">
        <v>0</v>
      </c>
      <c r="AA322" s="37">
        <v>0</v>
      </c>
      <c r="AB322" s="37">
        <v>0</v>
      </c>
      <c r="AC322" s="37">
        <v>0</v>
      </c>
      <c r="AD322" s="37">
        <v>0</v>
      </c>
      <c r="AE322" s="37">
        <v>0</v>
      </c>
      <c r="AF322" s="37">
        <v>0</v>
      </c>
      <c r="AG322" s="37">
        <v>0</v>
      </c>
      <c r="AH322" s="37">
        <v>0</v>
      </c>
      <c r="AI322" s="37">
        <v>0</v>
      </c>
      <c r="AJ322" s="37">
        <v>0</v>
      </c>
      <c r="AK322" s="37">
        <v>0</v>
      </c>
      <c r="AL322" s="37">
        <v>0</v>
      </c>
      <c r="AM322" s="37">
        <v>0</v>
      </c>
      <c r="AN322" s="37">
        <v>0</v>
      </c>
      <c r="AO322" s="37">
        <v>0</v>
      </c>
      <c r="AP322" s="37">
        <v>0</v>
      </c>
      <c r="AQ322" s="37">
        <v>0</v>
      </c>
      <c r="AR322" s="37">
        <v>0</v>
      </c>
      <c r="AS322" s="37">
        <v>0</v>
      </c>
      <c r="AT322" s="37">
        <v>0</v>
      </c>
      <c r="AU322" s="37">
        <v>0</v>
      </c>
      <c r="AV322" s="37">
        <v>0</v>
      </c>
      <c r="AW322" s="37">
        <v>0</v>
      </c>
      <c r="AX322" s="37">
        <v>0</v>
      </c>
      <c r="AY322" s="37">
        <v>0</v>
      </c>
      <c r="AZ322" s="37">
        <v>0</v>
      </c>
      <c r="BA322" s="37">
        <v>0</v>
      </c>
      <c r="BB322" s="37">
        <v>0</v>
      </c>
      <c r="BC322" s="86">
        <v>279.65320000000003</v>
      </c>
      <c r="BD322" s="86">
        <v>279.65320000000003</v>
      </c>
      <c r="BE322" s="86">
        <v>279.65320000000003</v>
      </c>
      <c r="BF322" s="86">
        <v>279.65320000000003</v>
      </c>
      <c r="BG322" s="37">
        <v>0</v>
      </c>
      <c r="BH322" s="37">
        <v>0</v>
      </c>
      <c r="BI322" s="37">
        <v>0</v>
      </c>
      <c r="BJ322" s="37">
        <v>0</v>
      </c>
    </row>
    <row r="323" spans="1:62" x14ac:dyDescent="0.2">
      <c r="A323" s="16"/>
      <c r="B323" s="18" t="s">
        <v>31</v>
      </c>
      <c r="C323" s="37">
        <v>0</v>
      </c>
      <c r="D323" s="37">
        <v>0</v>
      </c>
      <c r="E323" s="37">
        <v>0</v>
      </c>
      <c r="F323" s="37">
        <v>0</v>
      </c>
      <c r="G323" s="37">
        <v>0</v>
      </c>
      <c r="H323" s="37">
        <v>0</v>
      </c>
      <c r="I323" s="37">
        <v>0</v>
      </c>
      <c r="J323" s="37">
        <v>0</v>
      </c>
      <c r="K323" s="37">
        <v>0</v>
      </c>
      <c r="L323" s="37">
        <v>0</v>
      </c>
      <c r="M323" s="37">
        <v>0</v>
      </c>
      <c r="N323" s="37">
        <v>0</v>
      </c>
      <c r="O323" s="37">
        <v>0</v>
      </c>
      <c r="P323" s="37">
        <v>0</v>
      </c>
      <c r="Q323" s="37">
        <v>0</v>
      </c>
      <c r="R323" s="37">
        <v>0</v>
      </c>
      <c r="S323" s="37">
        <v>0</v>
      </c>
      <c r="T323" s="37">
        <v>0</v>
      </c>
      <c r="U323" s="37">
        <v>0</v>
      </c>
      <c r="V323" s="37">
        <v>0</v>
      </c>
      <c r="W323" s="37">
        <v>0</v>
      </c>
      <c r="X323" s="37">
        <v>0</v>
      </c>
      <c r="Y323" s="37">
        <v>0</v>
      </c>
      <c r="Z323" s="37">
        <v>0</v>
      </c>
      <c r="AA323" s="37">
        <v>0</v>
      </c>
      <c r="AB323" s="37">
        <v>0</v>
      </c>
      <c r="AC323" s="37">
        <v>0</v>
      </c>
      <c r="AD323" s="37">
        <v>0</v>
      </c>
      <c r="AE323" s="37">
        <v>0</v>
      </c>
      <c r="AF323" s="37">
        <v>0</v>
      </c>
      <c r="AG323" s="37">
        <v>0</v>
      </c>
      <c r="AH323" s="37">
        <v>0</v>
      </c>
      <c r="AI323" s="37">
        <v>0</v>
      </c>
      <c r="AJ323" s="37">
        <v>0</v>
      </c>
      <c r="AK323" s="37">
        <v>0</v>
      </c>
      <c r="AL323" s="37">
        <v>0</v>
      </c>
      <c r="AM323" s="37">
        <v>0</v>
      </c>
      <c r="AN323" s="37">
        <v>0</v>
      </c>
      <c r="AO323" s="37">
        <v>0</v>
      </c>
      <c r="AP323" s="37">
        <v>0</v>
      </c>
      <c r="AQ323" s="37">
        <v>0</v>
      </c>
      <c r="AR323" s="37">
        <v>0</v>
      </c>
      <c r="AS323" s="37">
        <v>0</v>
      </c>
      <c r="AT323" s="37">
        <v>0</v>
      </c>
      <c r="AU323" s="37">
        <v>0</v>
      </c>
      <c r="AV323" s="37">
        <v>0</v>
      </c>
      <c r="AW323" s="37">
        <v>0</v>
      </c>
      <c r="AX323" s="37">
        <v>0</v>
      </c>
      <c r="AY323" s="37">
        <v>0</v>
      </c>
      <c r="AZ323" s="37">
        <v>0</v>
      </c>
      <c r="BA323" s="37">
        <v>0</v>
      </c>
      <c r="BB323" s="37">
        <v>0</v>
      </c>
      <c r="BC323" s="37">
        <v>0</v>
      </c>
      <c r="BD323" s="37">
        <v>0</v>
      </c>
      <c r="BE323" s="37">
        <v>0</v>
      </c>
      <c r="BF323" s="37">
        <v>0</v>
      </c>
      <c r="BG323" s="37">
        <v>0</v>
      </c>
      <c r="BH323" s="37">
        <v>0</v>
      </c>
      <c r="BI323" s="37">
        <v>0</v>
      </c>
      <c r="BJ323" s="37">
        <v>0</v>
      </c>
    </row>
    <row r="324" spans="1:62" x14ac:dyDescent="0.2">
      <c r="A324" s="16"/>
      <c r="B324" s="18" t="s">
        <v>28</v>
      </c>
      <c r="C324" s="37">
        <v>0</v>
      </c>
      <c r="D324" s="37">
        <v>0</v>
      </c>
      <c r="E324" s="37">
        <v>0</v>
      </c>
      <c r="F324" s="37">
        <v>0</v>
      </c>
      <c r="G324" s="37">
        <v>0</v>
      </c>
      <c r="H324" s="37">
        <v>0</v>
      </c>
      <c r="I324" s="37">
        <v>0</v>
      </c>
      <c r="J324" s="37">
        <v>0</v>
      </c>
      <c r="K324" s="37">
        <v>0</v>
      </c>
      <c r="L324" s="37">
        <v>0</v>
      </c>
      <c r="M324" s="37">
        <v>0</v>
      </c>
      <c r="N324" s="37">
        <v>0</v>
      </c>
      <c r="O324" s="37">
        <v>0</v>
      </c>
      <c r="P324" s="37">
        <v>0</v>
      </c>
      <c r="Q324" s="37">
        <v>0</v>
      </c>
      <c r="R324" s="37">
        <v>0</v>
      </c>
      <c r="S324" s="37">
        <v>0</v>
      </c>
      <c r="T324" s="37">
        <v>0</v>
      </c>
      <c r="U324" s="37">
        <v>0</v>
      </c>
      <c r="V324" s="37">
        <v>0</v>
      </c>
      <c r="W324" s="37">
        <v>0</v>
      </c>
      <c r="X324" s="37">
        <v>0</v>
      </c>
      <c r="Y324" s="37">
        <v>0</v>
      </c>
      <c r="Z324" s="37">
        <v>0</v>
      </c>
      <c r="AA324" s="37">
        <v>0</v>
      </c>
      <c r="AB324" s="37">
        <v>0</v>
      </c>
      <c r="AC324" s="37">
        <v>0</v>
      </c>
      <c r="AD324" s="37">
        <v>0</v>
      </c>
      <c r="AE324" s="37">
        <v>0</v>
      </c>
      <c r="AF324" s="37">
        <v>0</v>
      </c>
      <c r="AG324" s="37">
        <v>0</v>
      </c>
      <c r="AH324" s="37">
        <v>0</v>
      </c>
      <c r="AI324" s="37">
        <v>0</v>
      </c>
      <c r="AJ324" s="37">
        <v>0</v>
      </c>
      <c r="AK324" s="37">
        <v>0</v>
      </c>
      <c r="AL324" s="37">
        <v>0</v>
      </c>
      <c r="AM324" s="37">
        <v>0</v>
      </c>
      <c r="AN324" s="37">
        <v>0</v>
      </c>
      <c r="AO324" s="37">
        <v>0</v>
      </c>
      <c r="AP324" s="37">
        <v>0</v>
      </c>
      <c r="AQ324" s="37">
        <v>0</v>
      </c>
      <c r="AR324" s="37">
        <v>0</v>
      </c>
      <c r="AS324" s="37">
        <v>0</v>
      </c>
      <c r="AT324" s="37">
        <v>0</v>
      </c>
      <c r="AU324" s="37">
        <v>0</v>
      </c>
      <c r="AV324" s="37">
        <v>0</v>
      </c>
      <c r="AW324" s="37">
        <v>0</v>
      </c>
      <c r="AX324" s="37">
        <v>0</v>
      </c>
      <c r="AY324" s="37">
        <v>0</v>
      </c>
      <c r="AZ324" s="37">
        <v>0</v>
      </c>
      <c r="BA324" s="37">
        <v>0</v>
      </c>
      <c r="BB324" s="37">
        <v>0</v>
      </c>
      <c r="BC324" s="37">
        <v>0</v>
      </c>
      <c r="BD324" s="37">
        <v>0</v>
      </c>
      <c r="BE324" s="37">
        <v>0</v>
      </c>
      <c r="BF324" s="37">
        <v>0</v>
      </c>
      <c r="BG324" s="37">
        <v>0</v>
      </c>
      <c r="BH324" s="37">
        <v>0</v>
      </c>
      <c r="BI324" s="37">
        <v>0</v>
      </c>
      <c r="BJ324" s="37">
        <v>0</v>
      </c>
    </row>
    <row r="325" spans="1:62" x14ac:dyDescent="0.2">
      <c r="A325" s="16"/>
      <c r="B325" s="18" t="s">
        <v>30</v>
      </c>
      <c r="C325" s="37">
        <v>0</v>
      </c>
      <c r="D325" s="37">
        <v>0</v>
      </c>
      <c r="E325" s="37">
        <v>0</v>
      </c>
      <c r="F325" s="37">
        <v>0</v>
      </c>
      <c r="G325" s="37">
        <v>0</v>
      </c>
      <c r="H325" s="37">
        <v>0</v>
      </c>
      <c r="I325" s="37">
        <v>0</v>
      </c>
      <c r="J325" s="37">
        <v>0</v>
      </c>
      <c r="K325" s="37">
        <v>0</v>
      </c>
      <c r="L325" s="37">
        <v>0</v>
      </c>
      <c r="M325" s="37">
        <v>0</v>
      </c>
      <c r="N325" s="37">
        <v>0</v>
      </c>
      <c r="O325" s="37">
        <v>0</v>
      </c>
      <c r="P325" s="37">
        <v>0</v>
      </c>
      <c r="Q325" s="37">
        <v>0</v>
      </c>
      <c r="R325" s="37">
        <v>0</v>
      </c>
      <c r="S325" s="37">
        <v>0</v>
      </c>
      <c r="T325" s="37">
        <v>0</v>
      </c>
      <c r="U325" s="37">
        <v>0</v>
      </c>
      <c r="V325" s="37">
        <v>0</v>
      </c>
      <c r="W325" s="37">
        <v>0</v>
      </c>
      <c r="X325" s="37">
        <v>0</v>
      </c>
      <c r="Y325" s="37">
        <v>0</v>
      </c>
      <c r="Z325" s="37">
        <v>0</v>
      </c>
      <c r="AA325" s="37">
        <v>0</v>
      </c>
      <c r="AB325" s="37">
        <v>0</v>
      </c>
      <c r="AC325" s="37">
        <v>0</v>
      </c>
      <c r="AD325" s="37">
        <v>0</v>
      </c>
      <c r="AE325" s="37">
        <v>0</v>
      </c>
      <c r="AF325" s="37">
        <v>0</v>
      </c>
      <c r="AG325" s="37">
        <v>0</v>
      </c>
      <c r="AH325" s="37">
        <v>0</v>
      </c>
      <c r="AI325" s="37">
        <v>0</v>
      </c>
      <c r="AJ325" s="37">
        <v>0</v>
      </c>
      <c r="AK325" s="37">
        <v>0</v>
      </c>
      <c r="AL325" s="37">
        <v>0</v>
      </c>
      <c r="AM325" s="37">
        <v>0</v>
      </c>
      <c r="AN325" s="37">
        <v>0</v>
      </c>
      <c r="AO325" s="37">
        <v>0</v>
      </c>
      <c r="AP325" s="37">
        <v>0</v>
      </c>
      <c r="AQ325" s="37">
        <v>0</v>
      </c>
      <c r="AR325" s="37">
        <v>0</v>
      </c>
      <c r="AS325" s="37">
        <v>0</v>
      </c>
      <c r="AT325" s="37">
        <v>0</v>
      </c>
      <c r="AU325" s="37">
        <v>0</v>
      </c>
      <c r="AV325" s="37">
        <v>0</v>
      </c>
      <c r="AW325" s="37">
        <v>0</v>
      </c>
      <c r="AX325" s="37">
        <v>0</v>
      </c>
      <c r="AY325" s="37">
        <v>0</v>
      </c>
      <c r="AZ325" s="37">
        <v>0</v>
      </c>
      <c r="BA325" s="37">
        <v>0</v>
      </c>
      <c r="BB325" s="37">
        <v>0</v>
      </c>
      <c r="BC325" s="37">
        <v>0</v>
      </c>
      <c r="BD325" s="37">
        <v>0</v>
      </c>
      <c r="BE325" s="37">
        <v>0</v>
      </c>
      <c r="BF325" s="37">
        <v>0</v>
      </c>
      <c r="BG325" s="37">
        <v>0</v>
      </c>
      <c r="BH325" s="37">
        <v>0</v>
      </c>
      <c r="BI325" s="37">
        <v>0</v>
      </c>
      <c r="BJ325" s="37">
        <v>0</v>
      </c>
    </row>
    <row r="326" spans="1:62" x14ac:dyDescent="0.2">
      <c r="A326" s="16"/>
      <c r="B326" s="18" t="s">
        <v>29</v>
      </c>
      <c r="C326" s="37">
        <v>0</v>
      </c>
      <c r="D326" s="37">
        <v>0</v>
      </c>
      <c r="E326" s="37">
        <v>0</v>
      </c>
      <c r="F326" s="37">
        <v>0</v>
      </c>
      <c r="G326" s="37">
        <v>0</v>
      </c>
      <c r="H326" s="37">
        <v>0</v>
      </c>
      <c r="I326" s="37">
        <v>0</v>
      </c>
      <c r="J326" s="37">
        <v>0</v>
      </c>
      <c r="K326" s="37">
        <v>0</v>
      </c>
      <c r="L326" s="37">
        <v>0</v>
      </c>
      <c r="M326" s="37">
        <v>0</v>
      </c>
      <c r="N326" s="37">
        <v>0</v>
      </c>
      <c r="O326" s="37">
        <v>0</v>
      </c>
      <c r="P326" s="37">
        <v>0</v>
      </c>
      <c r="Q326" s="37">
        <v>0</v>
      </c>
      <c r="R326" s="37">
        <v>0</v>
      </c>
      <c r="S326" s="37">
        <v>0</v>
      </c>
      <c r="T326" s="37">
        <v>0</v>
      </c>
      <c r="U326" s="37">
        <v>0</v>
      </c>
      <c r="V326" s="37">
        <v>0</v>
      </c>
      <c r="W326" s="37">
        <v>0</v>
      </c>
      <c r="X326" s="37">
        <v>0</v>
      </c>
      <c r="Y326" s="37">
        <v>0</v>
      </c>
      <c r="Z326" s="37">
        <v>0</v>
      </c>
      <c r="AA326" s="37">
        <v>0</v>
      </c>
      <c r="AB326" s="37">
        <v>0</v>
      </c>
      <c r="AC326" s="37">
        <v>0</v>
      </c>
      <c r="AD326" s="37">
        <v>0</v>
      </c>
      <c r="AE326" s="37">
        <v>0</v>
      </c>
      <c r="AF326" s="37">
        <v>0</v>
      </c>
      <c r="AG326" s="37">
        <v>0</v>
      </c>
      <c r="AH326" s="37">
        <v>0</v>
      </c>
      <c r="AI326" s="37">
        <v>0</v>
      </c>
      <c r="AJ326" s="37">
        <v>0</v>
      </c>
      <c r="AK326" s="37">
        <v>0</v>
      </c>
      <c r="AL326" s="37">
        <v>0</v>
      </c>
      <c r="AM326" s="37">
        <v>0</v>
      </c>
      <c r="AN326" s="37">
        <v>0</v>
      </c>
      <c r="AO326" s="37">
        <v>0</v>
      </c>
      <c r="AP326" s="37">
        <v>0</v>
      </c>
      <c r="AQ326" s="37">
        <v>0</v>
      </c>
      <c r="AR326" s="37">
        <v>0</v>
      </c>
      <c r="AS326" s="37">
        <v>0</v>
      </c>
      <c r="AT326" s="37">
        <v>0</v>
      </c>
      <c r="AU326" s="37">
        <v>0</v>
      </c>
      <c r="AV326" s="37">
        <v>0</v>
      </c>
      <c r="AW326" s="37">
        <v>0</v>
      </c>
      <c r="AX326" s="37">
        <v>0</v>
      </c>
      <c r="AY326" s="37">
        <v>0</v>
      </c>
      <c r="AZ326" s="37">
        <v>0</v>
      </c>
      <c r="BA326" s="37">
        <v>0</v>
      </c>
      <c r="BB326" s="37">
        <v>0</v>
      </c>
      <c r="BC326" s="37">
        <v>0</v>
      </c>
      <c r="BD326" s="37">
        <v>0</v>
      </c>
      <c r="BE326" s="37">
        <v>0</v>
      </c>
      <c r="BF326" s="37">
        <v>0</v>
      </c>
      <c r="BG326" s="37">
        <v>0</v>
      </c>
      <c r="BH326" s="37">
        <v>0</v>
      </c>
      <c r="BI326" s="37">
        <v>0</v>
      </c>
      <c r="BJ326" s="37">
        <v>0</v>
      </c>
    </row>
    <row r="327" spans="1:62" x14ac:dyDescent="0.2">
      <c r="A327" s="16"/>
      <c r="B327" s="18" t="s">
        <v>46</v>
      </c>
      <c r="C327" s="37">
        <v>0</v>
      </c>
      <c r="D327" s="37">
        <v>0</v>
      </c>
      <c r="E327" s="37">
        <v>0</v>
      </c>
      <c r="F327" s="37">
        <v>0</v>
      </c>
      <c r="G327" s="37">
        <v>0</v>
      </c>
      <c r="H327" s="37">
        <v>0</v>
      </c>
      <c r="I327" s="37">
        <v>0</v>
      </c>
      <c r="J327" s="37">
        <v>0</v>
      </c>
      <c r="K327" s="37">
        <v>0</v>
      </c>
      <c r="L327" s="37">
        <v>0</v>
      </c>
      <c r="M327" s="37">
        <v>0</v>
      </c>
      <c r="N327" s="37">
        <v>0</v>
      </c>
      <c r="O327" s="37">
        <v>0</v>
      </c>
      <c r="P327" s="37">
        <v>0</v>
      </c>
      <c r="Q327" s="37">
        <v>0</v>
      </c>
      <c r="R327" s="37">
        <v>0</v>
      </c>
      <c r="S327" s="37">
        <v>0</v>
      </c>
      <c r="T327" s="37">
        <v>0</v>
      </c>
      <c r="U327" s="37">
        <v>0</v>
      </c>
      <c r="V327" s="37">
        <v>0</v>
      </c>
      <c r="W327" s="37">
        <v>0</v>
      </c>
      <c r="X327" s="37">
        <v>0</v>
      </c>
      <c r="Y327" s="37">
        <v>0</v>
      </c>
      <c r="Z327" s="37">
        <v>0</v>
      </c>
      <c r="AA327" s="37">
        <v>0</v>
      </c>
      <c r="AB327" s="37">
        <v>0</v>
      </c>
      <c r="AC327" s="37">
        <v>0</v>
      </c>
      <c r="AD327" s="37">
        <v>0</v>
      </c>
      <c r="AE327" s="37">
        <v>0</v>
      </c>
      <c r="AF327" s="37">
        <v>0</v>
      </c>
      <c r="AG327" s="37">
        <v>0</v>
      </c>
      <c r="AH327" s="37">
        <v>0</v>
      </c>
      <c r="AI327" s="37">
        <v>0</v>
      </c>
      <c r="AJ327" s="37">
        <v>0</v>
      </c>
      <c r="AK327" s="37">
        <v>0</v>
      </c>
      <c r="AL327" s="37">
        <v>0</v>
      </c>
      <c r="AM327" s="37">
        <v>0</v>
      </c>
      <c r="AN327" s="37">
        <v>0</v>
      </c>
      <c r="AO327" s="37">
        <v>0</v>
      </c>
      <c r="AP327" s="37">
        <v>0</v>
      </c>
      <c r="AQ327" s="37">
        <v>0</v>
      </c>
      <c r="AR327" s="37">
        <v>0</v>
      </c>
      <c r="AS327" s="37">
        <v>0</v>
      </c>
      <c r="AT327" s="37">
        <v>0</v>
      </c>
      <c r="AU327" s="37">
        <v>0</v>
      </c>
      <c r="AV327" s="37">
        <v>0</v>
      </c>
      <c r="AW327" s="37">
        <v>0</v>
      </c>
      <c r="AX327" s="37">
        <v>0</v>
      </c>
      <c r="AY327" s="37">
        <v>0</v>
      </c>
      <c r="AZ327" s="37">
        <v>0</v>
      </c>
      <c r="BA327" s="37">
        <v>0</v>
      </c>
      <c r="BB327" s="37">
        <v>0</v>
      </c>
      <c r="BC327" s="37">
        <v>0</v>
      </c>
      <c r="BD327" s="37">
        <v>0</v>
      </c>
      <c r="BE327" s="37">
        <v>0</v>
      </c>
      <c r="BF327" s="37">
        <v>0</v>
      </c>
      <c r="BG327" s="37">
        <v>0</v>
      </c>
      <c r="BH327" s="37">
        <v>0</v>
      </c>
      <c r="BI327" s="37">
        <v>0</v>
      </c>
      <c r="BJ327" s="37">
        <v>0</v>
      </c>
    </row>
    <row r="328" spans="1:62" x14ac:dyDescent="0.2">
      <c r="A328" s="16"/>
      <c r="B328" s="18" t="s">
        <v>47</v>
      </c>
      <c r="C328" s="37">
        <v>0</v>
      </c>
      <c r="D328" s="37">
        <v>0</v>
      </c>
      <c r="E328" s="37">
        <v>0</v>
      </c>
      <c r="F328" s="37">
        <v>0</v>
      </c>
      <c r="G328" s="37">
        <v>0</v>
      </c>
      <c r="H328" s="37">
        <v>0</v>
      </c>
      <c r="I328" s="37">
        <v>0</v>
      </c>
      <c r="J328" s="37">
        <v>0</v>
      </c>
      <c r="K328" s="37">
        <v>0</v>
      </c>
      <c r="L328" s="37">
        <v>0</v>
      </c>
      <c r="M328" s="37">
        <v>0</v>
      </c>
      <c r="N328" s="37">
        <v>0</v>
      </c>
      <c r="O328" s="37">
        <v>0</v>
      </c>
      <c r="P328" s="37">
        <v>0</v>
      </c>
      <c r="Q328" s="37">
        <v>0</v>
      </c>
      <c r="R328" s="37">
        <v>0</v>
      </c>
      <c r="S328" s="37">
        <v>0</v>
      </c>
      <c r="T328" s="37">
        <v>0</v>
      </c>
      <c r="U328" s="37">
        <v>0</v>
      </c>
      <c r="V328" s="37">
        <v>0</v>
      </c>
      <c r="W328" s="37">
        <v>0</v>
      </c>
      <c r="X328" s="37">
        <v>0</v>
      </c>
      <c r="Y328" s="37">
        <v>0</v>
      </c>
      <c r="Z328" s="37">
        <v>0</v>
      </c>
      <c r="AA328" s="37">
        <v>0</v>
      </c>
      <c r="AB328" s="37">
        <v>0</v>
      </c>
      <c r="AC328" s="37">
        <v>0</v>
      </c>
      <c r="AD328" s="37">
        <v>0</v>
      </c>
      <c r="AE328" s="37">
        <v>0</v>
      </c>
      <c r="AF328" s="37">
        <v>0</v>
      </c>
      <c r="AG328" s="37">
        <v>0</v>
      </c>
      <c r="AH328" s="37">
        <v>0</v>
      </c>
      <c r="AI328" s="37">
        <v>0</v>
      </c>
      <c r="AJ328" s="37">
        <v>0</v>
      </c>
      <c r="AK328" s="37">
        <v>0</v>
      </c>
      <c r="AL328" s="37">
        <v>0</v>
      </c>
      <c r="AM328" s="37">
        <v>0</v>
      </c>
      <c r="AN328" s="37">
        <v>0</v>
      </c>
      <c r="AO328" s="37">
        <v>0</v>
      </c>
      <c r="AP328" s="37">
        <v>0</v>
      </c>
      <c r="AQ328" s="37">
        <v>0</v>
      </c>
      <c r="AR328" s="37">
        <v>0</v>
      </c>
      <c r="AS328" s="37">
        <v>0</v>
      </c>
      <c r="AT328" s="37">
        <v>0</v>
      </c>
      <c r="AU328" s="37">
        <v>0</v>
      </c>
      <c r="AV328" s="37">
        <v>0</v>
      </c>
      <c r="AW328" s="37">
        <v>0</v>
      </c>
      <c r="AX328" s="37">
        <v>0</v>
      </c>
      <c r="AY328" s="37">
        <v>0</v>
      </c>
      <c r="AZ328" s="37">
        <v>0</v>
      </c>
      <c r="BA328" s="37">
        <v>0</v>
      </c>
      <c r="BB328" s="37">
        <v>0</v>
      </c>
      <c r="BC328" s="37">
        <v>0</v>
      </c>
      <c r="BD328" s="37">
        <v>0</v>
      </c>
      <c r="BE328" s="37">
        <v>0</v>
      </c>
      <c r="BF328" s="37">
        <v>0</v>
      </c>
      <c r="BG328" s="37">
        <v>0</v>
      </c>
      <c r="BH328" s="37">
        <v>0</v>
      </c>
      <c r="BI328" s="37">
        <v>0</v>
      </c>
      <c r="BJ328" s="37">
        <v>0</v>
      </c>
    </row>
    <row r="329" spans="1:62" x14ac:dyDescent="0.2">
      <c r="A329" s="16"/>
      <c r="B329" s="18" t="s">
        <v>48</v>
      </c>
      <c r="C329" s="37">
        <v>0</v>
      </c>
      <c r="D329" s="37">
        <v>0</v>
      </c>
      <c r="E329" s="37">
        <v>0</v>
      </c>
      <c r="F329" s="37">
        <v>0</v>
      </c>
      <c r="G329" s="37">
        <v>0</v>
      </c>
      <c r="H329" s="37">
        <v>0</v>
      </c>
      <c r="I329" s="37">
        <v>0</v>
      </c>
      <c r="J329" s="37">
        <v>0</v>
      </c>
      <c r="K329" s="37">
        <v>0</v>
      </c>
      <c r="L329" s="37">
        <v>0</v>
      </c>
      <c r="M329" s="37">
        <v>0</v>
      </c>
      <c r="N329" s="37">
        <v>0</v>
      </c>
      <c r="O329" s="37">
        <v>0</v>
      </c>
      <c r="P329" s="37">
        <v>0</v>
      </c>
      <c r="Q329" s="37">
        <v>0</v>
      </c>
      <c r="R329" s="37">
        <v>0</v>
      </c>
      <c r="S329" s="37">
        <v>0</v>
      </c>
      <c r="T329" s="37">
        <v>0</v>
      </c>
      <c r="U329" s="37">
        <v>0</v>
      </c>
      <c r="V329" s="37">
        <v>0</v>
      </c>
      <c r="W329" s="37">
        <v>0</v>
      </c>
      <c r="X329" s="37">
        <v>0</v>
      </c>
      <c r="Y329" s="37">
        <v>0</v>
      </c>
      <c r="Z329" s="37">
        <v>0</v>
      </c>
      <c r="AA329" s="37">
        <v>0</v>
      </c>
      <c r="AB329" s="37">
        <v>0</v>
      </c>
      <c r="AC329" s="37">
        <v>0</v>
      </c>
      <c r="AD329" s="37">
        <v>0</v>
      </c>
      <c r="AE329" s="37">
        <v>0</v>
      </c>
      <c r="AF329" s="37">
        <v>0</v>
      </c>
      <c r="AG329" s="37">
        <v>0</v>
      </c>
      <c r="AH329" s="37">
        <v>0</v>
      </c>
      <c r="AI329" s="37">
        <v>0</v>
      </c>
      <c r="AJ329" s="37">
        <v>0</v>
      </c>
      <c r="AK329" s="37">
        <v>0</v>
      </c>
      <c r="AL329" s="37">
        <v>0</v>
      </c>
      <c r="AM329" s="37">
        <v>0</v>
      </c>
      <c r="AN329" s="37">
        <v>0</v>
      </c>
      <c r="AO329" s="37">
        <v>0</v>
      </c>
      <c r="AP329" s="37">
        <v>0</v>
      </c>
      <c r="AQ329" s="37">
        <v>0</v>
      </c>
      <c r="AR329" s="37">
        <v>0</v>
      </c>
      <c r="AS329" s="37">
        <v>0</v>
      </c>
      <c r="AT329" s="37">
        <v>0</v>
      </c>
      <c r="AU329" s="37">
        <v>0</v>
      </c>
      <c r="AV329" s="37">
        <v>0</v>
      </c>
      <c r="AW329" s="37">
        <v>0</v>
      </c>
      <c r="AX329" s="37">
        <v>0</v>
      </c>
      <c r="AY329" s="37">
        <v>0</v>
      </c>
      <c r="AZ329" s="37">
        <v>0</v>
      </c>
      <c r="BA329" s="37">
        <v>0</v>
      </c>
      <c r="BB329" s="37">
        <v>0</v>
      </c>
      <c r="BC329" s="37">
        <v>0</v>
      </c>
      <c r="BD329" s="37">
        <v>0</v>
      </c>
      <c r="BE329" s="37">
        <v>0</v>
      </c>
      <c r="BF329" s="37">
        <v>0</v>
      </c>
      <c r="BG329" s="37">
        <v>0</v>
      </c>
      <c r="BH329" s="37">
        <v>0</v>
      </c>
      <c r="BI329" s="37">
        <v>0</v>
      </c>
      <c r="BJ329" s="37">
        <v>0</v>
      </c>
    </row>
    <row r="330" spans="1:62" x14ac:dyDescent="0.2">
      <c r="A330" s="16"/>
      <c r="B330" s="18" t="s">
        <v>49</v>
      </c>
      <c r="C330" s="37">
        <v>0</v>
      </c>
      <c r="D330" s="37">
        <v>0</v>
      </c>
      <c r="E330" s="37">
        <v>0</v>
      </c>
      <c r="F330" s="37">
        <v>0</v>
      </c>
      <c r="G330" s="37">
        <v>0</v>
      </c>
      <c r="H330" s="37">
        <v>0</v>
      </c>
      <c r="I330" s="37">
        <v>0</v>
      </c>
      <c r="J330" s="37">
        <v>0</v>
      </c>
      <c r="K330" s="37">
        <v>0</v>
      </c>
      <c r="L330" s="37">
        <v>0</v>
      </c>
      <c r="M330" s="37">
        <v>0</v>
      </c>
      <c r="N330" s="37">
        <v>0</v>
      </c>
      <c r="O330" s="37">
        <v>0</v>
      </c>
      <c r="P330" s="37">
        <v>0</v>
      </c>
      <c r="Q330" s="37">
        <v>0</v>
      </c>
      <c r="R330" s="37">
        <v>0</v>
      </c>
      <c r="S330" s="37">
        <v>0</v>
      </c>
      <c r="T330" s="37">
        <v>0</v>
      </c>
      <c r="U330" s="37">
        <v>0</v>
      </c>
      <c r="V330" s="37">
        <v>0</v>
      </c>
      <c r="W330" s="37">
        <v>0</v>
      </c>
      <c r="X330" s="37">
        <v>0</v>
      </c>
      <c r="Y330" s="37">
        <v>0</v>
      </c>
      <c r="Z330" s="37">
        <v>0</v>
      </c>
      <c r="AA330" s="37">
        <v>0</v>
      </c>
      <c r="AB330" s="37">
        <v>0</v>
      </c>
      <c r="AC330" s="37">
        <v>0</v>
      </c>
      <c r="AD330" s="37">
        <v>0</v>
      </c>
      <c r="AE330" s="37">
        <v>0</v>
      </c>
      <c r="AF330" s="37">
        <v>0</v>
      </c>
      <c r="AG330" s="37">
        <v>0</v>
      </c>
      <c r="AH330" s="37">
        <v>0</v>
      </c>
      <c r="AI330" s="37">
        <v>0</v>
      </c>
      <c r="AJ330" s="37">
        <v>0</v>
      </c>
      <c r="AK330" s="37">
        <v>0</v>
      </c>
      <c r="AL330" s="37">
        <v>0</v>
      </c>
      <c r="AM330" s="37">
        <v>0</v>
      </c>
      <c r="AN330" s="37">
        <v>0</v>
      </c>
      <c r="AO330" s="37">
        <v>0</v>
      </c>
      <c r="AP330" s="37">
        <v>0</v>
      </c>
      <c r="AQ330" s="37">
        <v>0</v>
      </c>
      <c r="AR330" s="37">
        <v>0</v>
      </c>
      <c r="AS330" s="37">
        <v>0</v>
      </c>
      <c r="AT330" s="37">
        <v>0</v>
      </c>
      <c r="AU330" s="37">
        <v>0</v>
      </c>
      <c r="AV330" s="37">
        <v>0</v>
      </c>
      <c r="AW330" s="37">
        <v>0</v>
      </c>
      <c r="AX330" s="37">
        <v>0</v>
      </c>
      <c r="AY330" s="37">
        <v>0</v>
      </c>
      <c r="AZ330" s="37">
        <v>0</v>
      </c>
      <c r="BA330" s="37">
        <v>0</v>
      </c>
      <c r="BB330" s="37">
        <v>0</v>
      </c>
      <c r="BC330" s="37">
        <v>0</v>
      </c>
      <c r="BD330" s="37">
        <v>0</v>
      </c>
      <c r="BE330" s="37">
        <v>0</v>
      </c>
      <c r="BF330" s="37">
        <v>0</v>
      </c>
      <c r="BG330" s="37">
        <v>0</v>
      </c>
      <c r="BH330" s="37">
        <v>0</v>
      </c>
      <c r="BI330" s="37">
        <v>0</v>
      </c>
      <c r="BJ330" s="37">
        <v>0</v>
      </c>
    </row>
    <row r="331" spans="1:62" x14ac:dyDescent="0.2">
      <c r="A331" s="16"/>
      <c r="B331" s="18" t="s">
        <v>50</v>
      </c>
      <c r="C331" s="37">
        <v>0</v>
      </c>
      <c r="D331" s="37">
        <v>0</v>
      </c>
      <c r="E331" s="37">
        <v>0</v>
      </c>
      <c r="F331" s="37">
        <v>0</v>
      </c>
      <c r="G331" s="37">
        <v>0</v>
      </c>
      <c r="H331" s="37">
        <v>0</v>
      </c>
      <c r="I331" s="37">
        <v>0</v>
      </c>
      <c r="J331" s="37">
        <v>0</v>
      </c>
      <c r="K331" s="37">
        <v>0</v>
      </c>
      <c r="L331" s="37">
        <v>0</v>
      </c>
      <c r="M331" s="37">
        <v>0</v>
      </c>
      <c r="N331" s="37">
        <v>0</v>
      </c>
      <c r="O331" s="37">
        <v>0</v>
      </c>
      <c r="P331" s="37">
        <v>0</v>
      </c>
      <c r="Q331" s="37">
        <v>0</v>
      </c>
      <c r="R331" s="37">
        <v>0</v>
      </c>
      <c r="S331" s="37">
        <v>0</v>
      </c>
      <c r="T331" s="37">
        <v>0</v>
      </c>
      <c r="U331" s="37">
        <v>0</v>
      </c>
      <c r="V331" s="37">
        <v>0</v>
      </c>
      <c r="W331" s="37">
        <v>0</v>
      </c>
      <c r="X331" s="37">
        <v>0</v>
      </c>
      <c r="Y331" s="37">
        <v>0</v>
      </c>
      <c r="Z331" s="37">
        <v>0</v>
      </c>
      <c r="AA331" s="37">
        <v>0</v>
      </c>
      <c r="AB331" s="37">
        <v>0</v>
      </c>
      <c r="AC331" s="37">
        <v>0</v>
      </c>
      <c r="AD331" s="37">
        <v>0</v>
      </c>
      <c r="AE331" s="37">
        <v>0</v>
      </c>
      <c r="AF331" s="37">
        <v>0</v>
      </c>
      <c r="AG331" s="37">
        <v>0</v>
      </c>
      <c r="AH331" s="37">
        <v>0</v>
      </c>
      <c r="AI331" s="37">
        <v>0</v>
      </c>
      <c r="AJ331" s="37">
        <v>0</v>
      </c>
      <c r="AK331" s="37">
        <v>0</v>
      </c>
      <c r="AL331" s="37">
        <v>0</v>
      </c>
      <c r="AM331" s="37">
        <v>0</v>
      </c>
      <c r="AN331" s="37">
        <v>0</v>
      </c>
      <c r="AO331" s="37">
        <v>0</v>
      </c>
      <c r="AP331" s="37">
        <v>0</v>
      </c>
      <c r="AQ331" s="37">
        <v>0</v>
      </c>
      <c r="AR331" s="37">
        <v>0</v>
      </c>
      <c r="AS331" s="37">
        <v>0</v>
      </c>
      <c r="AT331" s="37">
        <v>0</v>
      </c>
      <c r="AU331" s="37">
        <v>0</v>
      </c>
      <c r="AV331" s="37">
        <v>0</v>
      </c>
      <c r="AW331" s="37">
        <v>0</v>
      </c>
      <c r="AX331" s="37">
        <v>0</v>
      </c>
      <c r="AY331" s="37">
        <v>0</v>
      </c>
      <c r="AZ331" s="37">
        <v>0</v>
      </c>
      <c r="BA331" s="37">
        <v>0</v>
      </c>
      <c r="BB331" s="37">
        <v>0</v>
      </c>
      <c r="BC331" s="37">
        <v>0</v>
      </c>
      <c r="BD331" s="37">
        <v>0</v>
      </c>
      <c r="BE331" s="37">
        <v>0</v>
      </c>
      <c r="BF331" s="37">
        <v>0</v>
      </c>
      <c r="BG331" s="37">
        <v>0</v>
      </c>
      <c r="BH331" s="37">
        <v>0</v>
      </c>
      <c r="BI331" s="37">
        <v>0</v>
      </c>
      <c r="BJ331" s="37">
        <v>0</v>
      </c>
    </row>
    <row r="332" spans="1:62" x14ac:dyDescent="0.2">
      <c r="A332" s="16"/>
      <c r="B332" s="18" t="s">
        <v>51</v>
      </c>
      <c r="C332" s="37">
        <v>0</v>
      </c>
      <c r="D332" s="37">
        <v>0</v>
      </c>
      <c r="E332" s="37">
        <v>0</v>
      </c>
      <c r="F332" s="37">
        <v>0</v>
      </c>
      <c r="G332" s="37">
        <v>0</v>
      </c>
      <c r="H332" s="37">
        <v>0</v>
      </c>
      <c r="I332" s="37">
        <v>0</v>
      </c>
      <c r="J332" s="37">
        <v>0</v>
      </c>
      <c r="K332" s="37">
        <v>0</v>
      </c>
      <c r="L332" s="37">
        <v>0</v>
      </c>
      <c r="M332" s="37">
        <v>0</v>
      </c>
      <c r="N332" s="37">
        <v>0</v>
      </c>
      <c r="O332" s="37">
        <v>0</v>
      </c>
      <c r="P332" s="37">
        <v>0</v>
      </c>
      <c r="Q332" s="37">
        <v>0</v>
      </c>
      <c r="R332" s="37">
        <v>0</v>
      </c>
      <c r="S332" s="37">
        <v>0</v>
      </c>
      <c r="T332" s="37">
        <v>0</v>
      </c>
      <c r="U332" s="37">
        <v>0</v>
      </c>
      <c r="V332" s="37">
        <v>0</v>
      </c>
      <c r="W332" s="37">
        <v>0</v>
      </c>
      <c r="X332" s="37">
        <v>0</v>
      </c>
      <c r="Y332" s="37">
        <v>0</v>
      </c>
      <c r="Z332" s="37">
        <v>0</v>
      </c>
      <c r="AA332" s="37">
        <v>0</v>
      </c>
      <c r="AB332" s="37">
        <v>0</v>
      </c>
      <c r="AC332" s="37">
        <v>0</v>
      </c>
      <c r="AD332" s="37">
        <v>0</v>
      </c>
      <c r="AE332" s="37">
        <v>0</v>
      </c>
      <c r="AF332" s="37">
        <v>0</v>
      </c>
      <c r="AG332" s="37">
        <v>0</v>
      </c>
      <c r="AH332" s="37">
        <v>0</v>
      </c>
      <c r="AI332" s="37">
        <v>0</v>
      </c>
      <c r="AJ332" s="37">
        <v>0</v>
      </c>
      <c r="AK332" s="37">
        <v>0</v>
      </c>
      <c r="AL332" s="37">
        <v>0</v>
      </c>
      <c r="AM332" s="37">
        <v>0</v>
      </c>
      <c r="AN332" s="37">
        <v>0</v>
      </c>
      <c r="AO332" s="37">
        <v>0</v>
      </c>
      <c r="AP332" s="37">
        <v>0</v>
      </c>
      <c r="AQ332" s="37">
        <v>0</v>
      </c>
      <c r="AR332" s="37">
        <v>0</v>
      </c>
      <c r="AS332" s="37">
        <v>0</v>
      </c>
      <c r="AT332" s="37">
        <v>0</v>
      </c>
      <c r="AU332" s="37">
        <v>0</v>
      </c>
      <c r="AV332" s="37">
        <v>0</v>
      </c>
      <c r="AW332" s="37">
        <v>0</v>
      </c>
      <c r="AX332" s="37">
        <v>0</v>
      </c>
      <c r="AY332" s="37">
        <v>0</v>
      </c>
      <c r="AZ332" s="37">
        <v>0</v>
      </c>
      <c r="BA332" s="37">
        <v>0</v>
      </c>
      <c r="BB332" s="37">
        <v>0</v>
      </c>
      <c r="BC332" s="37">
        <v>0</v>
      </c>
      <c r="BD332" s="37">
        <v>0</v>
      </c>
      <c r="BE332" s="37">
        <v>0</v>
      </c>
      <c r="BF332" s="37">
        <v>0</v>
      </c>
      <c r="BG332" s="37">
        <v>0</v>
      </c>
      <c r="BH332" s="37">
        <v>0</v>
      </c>
      <c r="BI332" s="37">
        <v>0</v>
      </c>
      <c r="BJ332" s="37">
        <v>0</v>
      </c>
    </row>
    <row r="333" spans="1:62" x14ac:dyDescent="0.2">
      <c r="A333" s="16"/>
      <c r="B333" s="18" t="s">
        <v>52</v>
      </c>
      <c r="C333" s="37">
        <v>0</v>
      </c>
      <c r="D333" s="37">
        <v>0</v>
      </c>
      <c r="E333" s="37">
        <v>0</v>
      </c>
      <c r="F333" s="37">
        <v>0</v>
      </c>
      <c r="G333" s="37">
        <v>0</v>
      </c>
      <c r="H333" s="37">
        <v>0</v>
      </c>
      <c r="I333" s="37">
        <v>0</v>
      </c>
      <c r="J333" s="37">
        <v>0</v>
      </c>
      <c r="K333" s="37">
        <v>0</v>
      </c>
      <c r="L333" s="37">
        <v>0</v>
      </c>
      <c r="M333" s="37">
        <v>0</v>
      </c>
      <c r="N333" s="37">
        <v>0</v>
      </c>
      <c r="O333" s="37">
        <v>0</v>
      </c>
      <c r="P333" s="37">
        <v>0</v>
      </c>
      <c r="Q333" s="37">
        <v>0</v>
      </c>
      <c r="R333" s="37">
        <v>0</v>
      </c>
      <c r="S333" s="37">
        <v>0</v>
      </c>
      <c r="T333" s="37">
        <v>0</v>
      </c>
      <c r="U333" s="37">
        <v>0</v>
      </c>
      <c r="V333" s="37">
        <v>0</v>
      </c>
      <c r="W333" s="37">
        <v>0</v>
      </c>
      <c r="X333" s="37">
        <v>0</v>
      </c>
      <c r="Y333" s="37">
        <v>0</v>
      </c>
      <c r="Z333" s="37">
        <v>0</v>
      </c>
      <c r="AA333" s="37">
        <v>0</v>
      </c>
      <c r="AB333" s="37">
        <v>0</v>
      </c>
      <c r="AC333" s="37">
        <v>0</v>
      </c>
      <c r="AD333" s="37">
        <v>0</v>
      </c>
      <c r="AE333" s="37">
        <v>0</v>
      </c>
      <c r="AF333" s="37">
        <v>0</v>
      </c>
      <c r="AG333" s="37">
        <v>0</v>
      </c>
      <c r="AH333" s="37">
        <v>0</v>
      </c>
      <c r="AI333" s="37">
        <v>0</v>
      </c>
      <c r="AJ333" s="37">
        <v>0</v>
      </c>
      <c r="AK333" s="37">
        <v>0</v>
      </c>
      <c r="AL333" s="37">
        <v>0</v>
      </c>
      <c r="AM333" s="37">
        <v>0</v>
      </c>
      <c r="AN333" s="37">
        <v>0</v>
      </c>
      <c r="AO333" s="37">
        <v>0</v>
      </c>
      <c r="AP333" s="37">
        <v>0</v>
      </c>
      <c r="AQ333" s="37">
        <v>0</v>
      </c>
      <c r="AR333" s="37">
        <v>0</v>
      </c>
      <c r="AS333" s="37">
        <v>0</v>
      </c>
      <c r="AT333" s="37">
        <v>0</v>
      </c>
      <c r="AU333" s="37">
        <v>0</v>
      </c>
      <c r="AV333" s="37">
        <v>0</v>
      </c>
      <c r="AW333" s="37">
        <v>0</v>
      </c>
      <c r="AX333" s="37">
        <v>0</v>
      </c>
      <c r="AY333" s="37">
        <v>0</v>
      </c>
      <c r="AZ333" s="37">
        <v>0</v>
      </c>
      <c r="BA333" s="37">
        <v>0</v>
      </c>
      <c r="BB333" s="37">
        <v>0</v>
      </c>
      <c r="BC333" s="37">
        <v>0</v>
      </c>
      <c r="BD333" s="37">
        <v>0</v>
      </c>
      <c r="BE333" s="37">
        <v>0</v>
      </c>
      <c r="BF333" s="37">
        <v>0</v>
      </c>
      <c r="BG333" s="37">
        <v>0</v>
      </c>
      <c r="BH333" s="37">
        <v>0</v>
      </c>
      <c r="BI333" s="37">
        <v>0</v>
      </c>
      <c r="BJ333" s="37">
        <v>0</v>
      </c>
    </row>
    <row r="334" spans="1:62" x14ac:dyDescent="0.2">
      <c r="A334" s="16"/>
      <c r="B334" s="18" t="s">
        <v>53</v>
      </c>
      <c r="C334" s="37">
        <v>0</v>
      </c>
      <c r="D334" s="37">
        <v>0</v>
      </c>
      <c r="E334" s="37">
        <v>0</v>
      </c>
      <c r="F334" s="37">
        <v>0</v>
      </c>
      <c r="G334" s="37">
        <v>0</v>
      </c>
      <c r="H334" s="37">
        <v>0</v>
      </c>
      <c r="I334" s="37">
        <v>0</v>
      </c>
      <c r="J334" s="37">
        <v>0</v>
      </c>
      <c r="K334" s="37">
        <v>0</v>
      </c>
      <c r="L334" s="37">
        <v>0</v>
      </c>
      <c r="M334" s="37">
        <v>0</v>
      </c>
      <c r="N334" s="37">
        <v>0</v>
      </c>
      <c r="O334" s="37">
        <v>0</v>
      </c>
      <c r="P334" s="37">
        <v>0</v>
      </c>
      <c r="Q334" s="37">
        <v>0</v>
      </c>
      <c r="R334" s="37">
        <v>0</v>
      </c>
      <c r="S334" s="37">
        <v>0</v>
      </c>
      <c r="T334" s="37">
        <v>0</v>
      </c>
      <c r="U334" s="37">
        <v>0</v>
      </c>
      <c r="V334" s="37">
        <v>0</v>
      </c>
      <c r="W334" s="37">
        <v>0</v>
      </c>
      <c r="X334" s="37">
        <v>0</v>
      </c>
      <c r="Y334" s="37">
        <v>0</v>
      </c>
      <c r="Z334" s="37">
        <v>0</v>
      </c>
      <c r="AA334" s="37">
        <v>0</v>
      </c>
      <c r="AB334" s="37">
        <v>0</v>
      </c>
      <c r="AC334" s="37">
        <v>0</v>
      </c>
      <c r="AD334" s="37">
        <v>0</v>
      </c>
      <c r="AE334" s="37">
        <v>0</v>
      </c>
      <c r="AF334" s="37">
        <v>0</v>
      </c>
      <c r="AG334" s="37">
        <v>0</v>
      </c>
      <c r="AH334" s="37">
        <v>0</v>
      </c>
      <c r="AI334" s="37">
        <v>0</v>
      </c>
      <c r="AJ334" s="37">
        <v>0</v>
      </c>
      <c r="AK334" s="37">
        <v>0</v>
      </c>
      <c r="AL334" s="37">
        <v>0</v>
      </c>
      <c r="AM334" s="37">
        <v>0</v>
      </c>
      <c r="AN334" s="37">
        <v>0</v>
      </c>
      <c r="AO334" s="37">
        <v>0</v>
      </c>
      <c r="AP334" s="37">
        <v>0</v>
      </c>
      <c r="AQ334" s="37">
        <v>0</v>
      </c>
      <c r="AR334" s="37">
        <v>0</v>
      </c>
      <c r="AS334" s="37">
        <v>0</v>
      </c>
      <c r="AT334" s="37">
        <v>0</v>
      </c>
      <c r="AU334" s="37">
        <v>0</v>
      </c>
      <c r="AV334" s="37">
        <v>0</v>
      </c>
      <c r="AW334" s="37">
        <v>0</v>
      </c>
      <c r="AX334" s="37">
        <v>0</v>
      </c>
      <c r="AY334" s="37">
        <v>0</v>
      </c>
      <c r="AZ334" s="37">
        <v>0</v>
      </c>
      <c r="BA334" s="37">
        <v>0</v>
      </c>
      <c r="BB334" s="37">
        <v>0</v>
      </c>
      <c r="BC334" s="37">
        <v>0</v>
      </c>
      <c r="BD334" s="37">
        <v>0</v>
      </c>
      <c r="BE334" s="37">
        <v>0</v>
      </c>
      <c r="BF334" s="37">
        <v>0</v>
      </c>
      <c r="BG334" s="37">
        <v>0</v>
      </c>
      <c r="BH334" s="37">
        <v>0</v>
      </c>
      <c r="BI334" s="37">
        <v>0</v>
      </c>
      <c r="BJ334" s="37">
        <v>0</v>
      </c>
    </row>
    <row r="335" spans="1:62" x14ac:dyDescent="0.2">
      <c r="A335" s="16"/>
      <c r="B335" s="18" t="s">
        <v>54</v>
      </c>
      <c r="C335" s="37">
        <v>0</v>
      </c>
      <c r="D335" s="37">
        <v>0</v>
      </c>
      <c r="E335" s="37">
        <v>0</v>
      </c>
      <c r="F335" s="37">
        <v>0</v>
      </c>
      <c r="G335" s="37">
        <v>0</v>
      </c>
      <c r="H335" s="37">
        <v>0</v>
      </c>
      <c r="I335" s="37">
        <v>0</v>
      </c>
      <c r="J335" s="37">
        <v>0</v>
      </c>
      <c r="K335" s="37">
        <v>0</v>
      </c>
      <c r="L335" s="37">
        <v>0</v>
      </c>
      <c r="M335" s="37">
        <v>0</v>
      </c>
      <c r="N335" s="37">
        <v>0</v>
      </c>
      <c r="O335" s="37">
        <v>0</v>
      </c>
      <c r="P335" s="37">
        <v>0</v>
      </c>
      <c r="Q335" s="37">
        <v>0</v>
      </c>
      <c r="R335" s="37">
        <v>0</v>
      </c>
      <c r="S335" s="37">
        <v>0</v>
      </c>
      <c r="T335" s="37">
        <v>0</v>
      </c>
      <c r="U335" s="37">
        <v>0</v>
      </c>
      <c r="V335" s="37">
        <v>0</v>
      </c>
      <c r="W335" s="37">
        <v>0</v>
      </c>
      <c r="X335" s="37">
        <v>0</v>
      </c>
      <c r="Y335" s="37">
        <v>0</v>
      </c>
      <c r="Z335" s="37">
        <v>0</v>
      </c>
      <c r="AA335" s="37">
        <v>0</v>
      </c>
      <c r="AB335" s="37">
        <v>0</v>
      </c>
      <c r="AC335" s="37">
        <v>0</v>
      </c>
      <c r="AD335" s="37">
        <v>0</v>
      </c>
      <c r="AE335" s="37">
        <v>0</v>
      </c>
      <c r="AF335" s="37">
        <v>0</v>
      </c>
      <c r="AG335" s="37">
        <v>0</v>
      </c>
      <c r="AH335" s="37">
        <v>0</v>
      </c>
      <c r="AI335" s="37">
        <v>0</v>
      </c>
      <c r="AJ335" s="37">
        <v>0</v>
      </c>
      <c r="AK335" s="37">
        <v>0</v>
      </c>
      <c r="AL335" s="37">
        <v>0</v>
      </c>
      <c r="AM335" s="37">
        <v>0</v>
      </c>
      <c r="AN335" s="37">
        <v>0</v>
      </c>
      <c r="AO335" s="37">
        <v>0</v>
      </c>
      <c r="AP335" s="37">
        <v>0</v>
      </c>
      <c r="AQ335" s="37">
        <v>0</v>
      </c>
      <c r="AR335" s="37">
        <v>0</v>
      </c>
      <c r="AS335" s="37">
        <v>0</v>
      </c>
      <c r="AT335" s="37">
        <v>0</v>
      </c>
      <c r="AU335" s="37">
        <v>0</v>
      </c>
      <c r="AV335" s="37">
        <v>0</v>
      </c>
      <c r="AW335" s="37">
        <v>0</v>
      </c>
      <c r="AX335" s="37">
        <v>0</v>
      </c>
      <c r="AY335" s="37">
        <v>0</v>
      </c>
      <c r="AZ335" s="37">
        <v>0</v>
      </c>
      <c r="BA335" s="37">
        <v>0</v>
      </c>
      <c r="BB335" s="37">
        <v>0</v>
      </c>
      <c r="BC335" s="37">
        <v>0</v>
      </c>
      <c r="BD335" s="37">
        <v>0</v>
      </c>
      <c r="BE335" s="37">
        <v>0</v>
      </c>
      <c r="BF335" s="37">
        <v>0</v>
      </c>
      <c r="BG335" s="37">
        <v>0</v>
      </c>
      <c r="BH335" s="37">
        <v>0</v>
      </c>
      <c r="BI335" s="37">
        <v>0</v>
      </c>
      <c r="BJ335" s="37">
        <v>0</v>
      </c>
    </row>
    <row r="336" spans="1:62" x14ac:dyDescent="0.2">
      <c r="A336" s="16"/>
      <c r="B336" s="18" t="s">
        <v>55</v>
      </c>
      <c r="C336" s="37">
        <v>0</v>
      </c>
      <c r="D336" s="37">
        <v>0</v>
      </c>
      <c r="E336" s="37">
        <v>0</v>
      </c>
      <c r="F336" s="37">
        <v>0</v>
      </c>
      <c r="G336" s="37">
        <v>0</v>
      </c>
      <c r="H336" s="37">
        <v>0</v>
      </c>
      <c r="I336" s="37">
        <v>0</v>
      </c>
      <c r="J336" s="37">
        <v>0</v>
      </c>
      <c r="K336" s="37">
        <v>0</v>
      </c>
      <c r="L336" s="37">
        <v>0</v>
      </c>
      <c r="M336" s="37">
        <v>0</v>
      </c>
      <c r="N336" s="37">
        <v>0</v>
      </c>
      <c r="O336" s="37">
        <v>0</v>
      </c>
      <c r="P336" s="37">
        <v>0</v>
      </c>
      <c r="Q336" s="37">
        <v>0</v>
      </c>
      <c r="R336" s="37">
        <v>0</v>
      </c>
      <c r="S336" s="37">
        <v>0</v>
      </c>
      <c r="T336" s="37">
        <v>0</v>
      </c>
      <c r="U336" s="37">
        <v>0</v>
      </c>
      <c r="V336" s="37">
        <v>0</v>
      </c>
      <c r="W336" s="37">
        <v>0</v>
      </c>
      <c r="X336" s="37">
        <v>0</v>
      </c>
      <c r="Y336" s="37">
        <v>0</v>
      </c>
      <c r="Z336" s="37">
        <v>0</v>
      </c>
      <c r="AA336" s="37">
        <v>0</v>
      </c>
      <c r="AB336" s="37">
        <v>0</v>
      </c>
      <c r="AC336" s="37">
        <v>0</v>
      </c>
      <c r="AD336" s="37">
        <v>0</v>
      </c>
      <c r="AE336" s="37">
        <v>0</v>
      </c>
      <c r="AF336" s="37">
        <v>0</v>
      </c>
      <c r="AG336" s="37">
        <v>0</v>
      </c>
      <c r="AH336" s="37">
        <v>0</v>
      </c>
      <c r="AI336" s="37">
        <v>0</v>
      </c>
      <c r="AJ336" s="37">
        <v>0</v>
      </c>
      <c r="AK336" s="37">
        <v>0</v>
      </c>
      <c r="AL336" s="37">
        <v>0</v>
      </c>
      <c r="AM336" s="37">
        <v>0</v>
      </c>
      <c r="AN336" s="37">
        <v>0</v>
      </c>
      <c r="AO336" s="37">
        <v>0</v>
      </c>
      <c r="AP336" s="37">
        <v>0</v>
      </c>
      <c r="AQ336" s="37">
        <v>0</v>
      </c>
      <c r="AR336" s="37">
        <v>0</v>
      </c>
      <c r="AS336" s="37">
        <v>0</v>
      </c>
      <c r="AT336" s="37">
        <v>0</v>
      </c>
      <c r="AU336" s="37">
        <v>0</v>
      </c>
      <c r="AV336" s="37">
        <v>0</v>
      </c>
      <c r="AW336" s="37">
        <v>0</v>
      </c>
      <c r="AX336" s="37">
        <v>0</v>
      </c>
      <c r="AY336" s="37">
        <v>0</v>
      </c>
      <c r="AZ336" s="37">
        <v>0</v>
      </c>
      <c r="BA336" s="37">
        <v>0</v>
      </c>
      <c r="BB336" s="37">
        <v>0</v>
      </c>
      <c r="BC336" s="37">
        <v>0</v>
      </c>
      <c r="BD336" s="37">
        <v>0</v>
      </c>
      <c r="BE336" s="37">
        <v>0</v>
      </c>
      <c r="BF336" s="37">
        <v>0</v>
      </c>
      <c r="BG336" s="37">
        <v>0</v>
      </c>
      <c r="BH336" s="37">
        <v>0</v>
      </c>
      <c r="BI336" s="37">
        <v>0</v>
      </c>
      <c r="BJ336" s="37">
        <v>0</v>
      </c>
    </row>
    <row r="337" spans="1:65" x14ac:dyDescent="0.2">
      <c r="A337" s="16"/>
      <c r="B337" s="18" t="s">
        <v>56</v>
      </c>
      <c r="C337" s="37">
        <v>0</v>
      </c>
      <c r="D337" s="37">
        <v>0</v>
      </c>
      <c r="E337" s="37">
        <v>0</v>
      </c>
      <c r="F337" s="37">
        <v>0</v>
      </c>
      <c r="G337" s="37">
        <v>0</v>
      </c>
      <c r="H337" s="37">
        <v>0</v>
      </c>
      <c r="I337" s="37">
        <v>0</v>
      </c>
      <c r="J337" s="37">
        <v>0</v>
      </c>
      <c r="K337" s="37">
        <v>0</v>
      </c>
      <c r="L337" s="37">
        <v>0</v>
      </c>
      <c r="M337" s="37">
        <v>0</v>
      </c>
      <c r="N337" s="37">
        <v>0</v>
      </c>
      <c r="O337" s="37">
        <v>0</v>
      </c>
      <c r="P337" s="37">
        <v>0</v>
      </c>
      <c r="Q337" s="37">
        <v>0</v>
      </c>
      <c r="R337" s="37">
        <v>0</v>
      </c>
      <c r="S337" s="37">
        <v>0</v>
      </c>
      <c r="T337" s="37">
        <v>0</v>
      </c>
      <c r="U337" s="37">
        <v>0</v>
      </c>
      <c r="V337" s="37">
        <v>0</v>
      </c>
      <c r="W337" s="37">
        <v>0</v>
      </c>
      <c r="X337" s="37">
        <v>0</v>
      </c>
      <c r="Y337" s="37">
        <v>0</v>
      </c>
      <c r="Z337" s="37">
        <v>0</v>
      </c>
      <c r="AA337" s="37">
        <v>0</v>
      </c>
      <c r="AB337" s="37">
        <v>0</v>
      </c>
      <c r="AC337" s="37">
        <v>0</v>
      </c>
      <c r="AD337" s="37">
        <v>0</v>
      </c>
      <c r="AE337" s="37">
        <v>0</v>
      </c>
      <c r="AF337" s="37">
        <v>0</v>
      </c>
      <c r="AG337" s="37">
        <v>0</v>
      </c>
      <c r="AH337" s="37">
        <v>0</v>
      </c>
      <c r="AI337" s="37">
        <v>0</v>
      </c>
      <c r="AJ337" s="37">
        <v>0</v>
      </c>
      <c r="AK337" s="37">
        <v>0</v>
      </c>
      <c r="AL337" s="37">
        <v>0</v>
      </c>
      <c r="AM337" s="37">
        <v>0</v>
      </c>
      <c r="AN337" s="37">
        <v>0</v>
      </c>
      <c r="AO337" s="37">
        <v>0</v>
      </c>
      <c r="AP337" s="37">
        <v>0</v>
      </c>
      <c r="AQ337" s="37">
        <v>0</v>
      </c>
      <c r="AR337" s="37">
        <v>0</v>
      </c>
      <c r="AS337" s="37">
        <v>0</v>
      </c>
      <c r="AT337" s="37">
        <v>0</v>
      </c>
      <c r="AU337" s="37">
        <v>0</v>
      </c>
      <c r="AV337" s="37">
        <v>0</v>
      </c>
      <c r="AW337" s="37">
        <v>0</v>
      </c>
      <c r="AX337" s="37">
        <v>0</v>
      </c>
      <c r="AY337" s="37">
        <v>0</v>
      </c>
      <c r="AZ337" s="37">
        <v>0</v>
      </c>
      <c r="BA337" s="37">
        <v>0</v>
      </c>
      <c r="BB337" s="37">
        <v>0</v>
      </c>
      <c r="BC337" s="37">
        <v>0</v>
      </c>
      <c r="BD337" s="37">
        <v>0</v>
      </c>
      <c r="BE337" s="37">
        <v>0</v>
      </c>
      <c r="BF337" s="37">
        <v>0</v>
      </c>
      <c r="BG337" s="37">
        <v>0</v>
      </c>
      <c r="BH337" s="37">
        <v>0</v>
      </c>
      <c r="BI337" s="37">
        <v>0</v>
      </c>
      <c r="BJ337" s="37">
        <v>0</v>
      </c>
    </row>
    <row r="338" spans="1:65" x14ac:dyDescent="0.2">
      <c r="A338" s="16"/>
      <c r="B338" s="18" t="s">
        <v>57</v>
      </c>
      <c r="C338" s="37">
        <v>0</v>
      </c>
      <c r="D338" s="37">
        <v>0</v>
      </c>
      <c r="E338" s="37">
        <v>0</v>
      </c>
      <c r="F338" s="37">
        <v>0</v>
      </c>
      <c r="G338" s="37">
        <v>0</v>
      </c>
      <c r="H338" s="37">
        <v>0</v>
      </c>
      <c r="I338" s="37">
        <v>0</v>
      </c>
      <c r="J338" s="37">
        <v>0</v>
      </c>
      <c r="K338" s="37">
        <v>0</v>
      </c>
      <c r="L338" s="37">
        <v>0</v>
      </c>
      <c r="M338" s="37">
        <v>0</v>
      </c>
      <c r="N338" s="37">
        <v>0</v>
      </c>
      <c r="O338" s="37">
        <v>0</v>
      </c>
      <c r="P338" s="37">
        <v>0</v>
      </c>
      <c r="Q338" s="37">
        <v>0</v>
      </c>
      <c r="R338" s="37">
        <v>0</v>
      </c>
      <c r="S338" s="37">
        <v>0</v>
      </c>
      <c r="T338" s="37">
        <v>0</v>
      </c>
      <c r="U338" s="37">
        <v>0</v>
      </c>
      <c r="V338" s="37">
        <v>0</v>
      </c>
      <c r="W338" s="37">
        <v>0</v>
      </c>
      <c r="X338" s="37">
        <v>0</v>
      </c>
      <c r="Y338" s="37">
        <v>0</v>
      </c>
      <c r="Z338" s="37">
        <v>0</v>
      </c>
      <c r="AA338" s="37">
        <v>0</v>
      </c>
      <c r="AB338" s="37">
        <v>0</v>
      </c>
      <c r="AC338" s="37">
        <v>0</v>
      </c>
      <c r="AD338" s="37">
        <v>0</v>
      </c>
      <c r="AE338" s="37">
        <v>0</v>
      </c>
      <c r="AF338" s="37">
        <v>0</v>
      </c>
      <c r="AG338" s="37">
        <v>0</v>
      </c>
      <c r="AH338" s="37">
        <v>0</v>
      </c>
      <c r="AI338" s="37">
        <v>0</v>
      </c>
      <c r="AJ338" s="37">
        <v>0</v>
      </c>
      <c r="AK338" s="37">
        <v>0</v>
      </c>
      <c r="AL338" s="37">
        <v>0</v>
      </c>
      <c r="AM338" s="37">
        <v>0</v>
      </c>
      <c r="AN338" s="37">
        <v>0</v>
      </c>
      <c r="AO338" s="37">
        <v>0</v>
      </c>
      <c r="AP338" s="37">
        <v>0</v>
      </c>
      <c r="AQ338" s="37">
        <v>0</v>
      </c>
      <c r="AR338" s="37">
        <v>0</v>
      </c>
      <c r="AS338" s="37">
        <v>0</v>
      </c>
      <c r="AT338" s="37">
        <v>0</v>
      </c>
      <c r="AU338" s="37">
        <v>0</v>
      </c>
      <c r="AV338" s="37">
        <v>0</v>
      </c>
      <c r="AW338" s="37">
        <v>0</v>
      </c>
      <c r="AX338" s="37">
        <v>0</v>
      </c>
      <c r="AY338" s="37">
        <v>0</v>
      </c>
      <c r="AZ338" s="37">
        <v>0</v>
      </c>
      <c r="BA338" s="37">
        <v>0</v>
      </c>
      <c r="BB338" s="37">
        <v>0</v>
      </c>
      <c r="BC338" s="37">
        <v>0</v>
      </c>
      <c r="BD338" s="37">
        <v>0</v>
      </c>
      <c r="BE338" s="37">
        <v>0</v>
      </c>
      <c r="BF338" s="37">
        <v>0</v>
      </c>
      <c r="BG338" s="37">
        <v>0</v>
      </c>
      <c r="BH338" s="37">
        <v>0</v>
      </c>
      <c r="BI338" s="37">
        <v>0</v>
      </c>
      <c r="BJ338" s="37">
        <v>0</v>
      </c>
    </row>
    <row r="339" spans="1:65" x14ac:dyDescent="0.2">
      <c r="A339" s="16"/>
      <c r="B339" s="18" t="s">
        <v>58</v>
      </c>
      <c r="C339" s="37">
        <v>0</v>
      </c>
      <c r="D339" s="37">
        <v>0</v>
      </c>
      <c r="E339" s="37">
        <v>0</v>
      </c>
      <c r="F339" s="37">
        <v>0</v>
      </c>
      <c r="G339" s="37">
        <v>0</v>
      </c>
      <c r="H339" s="37">
        <v>0</v>
      </c>
      <c r="I339" s="37">
        <v>0</v>
      </c>
      <c r="J339" s="37">
        <v>0</v>
      </c>
      <c r="K339" s="37">
        <v>0</v>
      </c>
      <c r="L339" s="37">
        <v>0</v>
      </c>
      <c r="M339" s="37">
        <v>0</v>
      </c>
      <c r="N339" s="37">
        <v>0</v>
      </c>
      <c r="O339" s="37">
        <v>0</v>
      </c>
      <c r="P339" s="37">
        <v>0</v>
      </c>
      <c r="Q339" s="37">
        <v>0</v>
      </c>
      <c r="R339" s="37">
        <v>0</v>
      </c>
      <c r="S339" s="37">
        <v>0</v>
      </c>
      <c r="T339" s="37">
        <v>0</v>
      </c>
      <c r="U339" s="37">
        <v>0</v>
      </c>
      <c r="V339" s="37">
        <v>0</v>
      </c>
      <c r="W339" s="37">
        <v>0</v>
      </c>
      <c r="X339" s="37">
        <v>0</v>
      </c>
      <c r="Y339" s="37">
        <v>0</v>
      </c>
      <c r="Z339" s="37">
        <v>0</v>
      </c>
      <c r="AA339" s="37">
        <v>0</v>
      </c>
      <c r="AB339" s="37">
        <v>0</v>
      </c>
      <c r="AC339" s="37">
        <v>0</v>
      </c>
      <c r="AD339" s="37">
        <v>0</v>
      </c>
      <c r="AE339" s="37">
        <v>0</v>
      </c>
      <c r="AF339" s="37">
        <v>0</v>
      </c>
      <c r="AG339" s="37">
        <v>0</v>
      </c>
      <c r="AH339" s="37">
        <v>0</v>
      </c>
      <c r="AI339" s="37">
        <v>0</v>
      </c>
      <c r="AJ339" s="37">
        <v>0</v>
      </c>
      <c r="AK339" s="37">
        <v>0</v>
      </c>
      <c r="AL339" s="37">
        <v>0</v>
      </c>
      <c r="AM339" s="37">
        <v>0</v>
      </c>
      <c r="AN339" s="37">
        <v>0</v>
      </c>
      <c r="AO339" s="37">
        <v>0</v>
      </c>
      <c r="AP339" s="37">
        <v>0</v>
      </c>
      <c r="AQ339" s="37">
        <v>0</v>
      </c>
      <c r="AR339" s="37">
        <v>0</v>
      </c>
      <c r="AS339" s="37">
        <v>0</v>
      </c>
      <c r="AT339" s="37">
        <v>0</v>
      </c>
      <c r="AU339" s="37">
        <v>0</v>
      </c>
      <c r="AV339" s="37">
        <v>0</v>
      </c>
      <c r="AW339" s="37">
        <v>0</v>
      </c>
      <c r="AX339" s="37">
        <v>0</v>
      </c>
      <c r="AY339" s="37">
        <v>0</v>
      </c>
      <c r="AZ339" s="37">
        <v>0</v>
      </c>
      <c r="BA339" s="37">
        <v>0</v>
      </c>
      <c r="BB339" s="37">
        <v>0</v>
      </c>
      <c r="BC339" s="37">
        <v>0</v>
      </c>
      <c r="BD339" s="37">
        <v>0</v>
      </c>
      <c r="BE339" s="37">
        <v>0</v>
      </c>
      <c r="BF339" s="37">
        <v>0</v>
      </c>
      <c r="BG339" s="37">
        <v>0</v>
      </c>
      <c r="BH339" s="37">
        <v>0</v>
      </c>
      <c r="BI339" s="37">
        <v>0</v>
      </c>
      <c r="BJ339" s="37">
        <v>0</v>
      </c>
    </row>
    <row r="340" spans="1:65" x14ac:dyDescent="0.2">
      <c r="A340" s="16"/>
      <c r="B340" s="18" t="s">
        <v>59</v>
      </c>
      <c r="C340" s="37">
        <v>0</v>
      </c>
      <c r="D340" s="37">
        <v>0</v>
      </c>
      <c r="E340" s="37">
        <v>0</v>
      </c>
      <c r="F340" s="37">
        <v>0</v>
      </c>
      <c r="G340" s="37">
        <v>0</v>
      </c>
      <c r="H340" s="37">
        <v>0</v>
      </c>
      <c r="I340" s="37">
        <v>0</v>
      </c>
      <c r="J340" s="37">
        <v>0</v>
      </c>
      <c r="K340" s="37">
        <v>0</v>
      </c>
      <c r="L340" s="37">
        <v>0</v>
      </c>
      <c r="M340" s="37">
        <v>0</v>
      </c>
      <c r="N340" s="37">
        <v>0</v>
      </c>
      <c r="O340" s="37">
        <v>0</v>
      </c>
      <c r="P340" s="37">
        <v>0</v>
      </c>
      <c r="Q340" s="37">
        <v>0</v>
      </c>
      <c r="R340" s="37">
        <v>0</v>
      </c>
      <c r="S340" s="37">
        <v>0</v>
      </c>
      <c r="T340" s="37">
        <v>0</v>
      </c>
      <c r="U340" s="37">
        <v>0</v>
      </c>
      <c r="V340" s="37">
        <v>0</v>
      </c>
      <c r="W340" s="37">
        <v>0</v>
      </c>
      <c r="X340" s="37">
        <v>0</v>
      </c>
      <c r="Y340" s="37">
        <v>0</v>
      </c>
      <c r="Z340" s="37">
        <v>0</v>
      </c>
      <c r="AA340" s="37">
        <v>0</v>
      </c>
      <c r="AB340" s="37">
        <v>0</v>
      </c>
      <c r="AC340" s="37">
        <v>0</v>
      </c>
      <c r="AD340" s="37">
        <v>0</v>
      </c>
      <c r="AE340" s="37">
        <v>0</v>
      </c>
      <c r="AF340" s="37">
        <v>0</v>
      </c>
      <c r="AG340" s="37">
        <v>0</v>
      </c>
      <c r="AH340" s="37">
        <v>0</v>
      </c>
      <c r="AI340" s="37">
        <v>0</v>
      </c>
      <c r="AJ340" s="37">
        <v>0</v>
      </c>
      <c r="AK340" s="37">
        <v>0</v>
      </c>
      <c r="AL340" s="37">
        <v>0</v>
      </c>
      <c r="AM340" s="37">
        <v>0</v>
      </c>
      <c r="AN340" s="37">
        <v>0</v>
      </c>
      <c r="AO340" s="37">
        <v>0</v>
      </c>
      <c r="AP340" s="37">
        <v>0</v>
      </c>
      <c r="AQ340" s="37">
        <v>0</v>
      </c>
      <c r="AR340" s="37">
        <v>0</v>
      </c>
      <c r="AS340" s="37">
        <v>0</v>
      </c>
      <c r="AT340" s="37">
        <v>0</v>
      </c>
      <c r="AU340" s="37">
        <v>0</v>
      </c>
      <c r="AV340" s="37">
        <v>0</v>
      </c>
      <c r="AW340" s="37">
        <v>0</v>
      </c>
      <c r="AX340" s="37">
        <v>0</v>
      </c>
      <c r="AY340" s="37">
        <v>0</v>
      </c>
      <c r="AZ340" s="37">
        <v>0</v>
      </c>
      <c r="BA340" s="37">
        <v>0</v>
      </c>
      <c r="BB340" s="37">
        <v>0</v>
      </c>
      <c r="BC340" s="37">
        <v>0</v>
      </c>
      <c r="BD340" s="37">
        <v>0</v>
      </c>
      <c r="BE340" s="37">
        <v>0</v>
      </c>
      <c r="BF340" s="37">
        <v>0</v>
      </c>
      <c r="BG340" s="37">
        <v>0</v>
      </c>
      <c r="BH340" s="37">
        <v>0</v>
      </c>
      <c r="BI340" s="37">
        <v>0</v>
      </c>
      <c r="BJ340" s="37">
        <v>0</v>
      </c>
    </row>
    <row r="341" spans="1:65" x14ac:dyDescent="0.2">
      <c r="A341" s="16"/>
      <c r="B341" s="18" t="s">
        <v>60</v>
      </c>
      <c r="C341" s="37">
        <v>0</v>
      </c>
      <c r="D341" s="37">
        <v>0</v>
      </c>
      <c r="E341" s="37">
        <v>0</v>
      </c>
      <c r="F341" s="37">
        <v>0</v>
      </c>
      <c r="G341" s="37">
        <v>0</v>
      </c>
      <c r="H341" s="37">
        <v>0</v>
      </c>
      <c r="I341" s="37">
        <v>0</v>
      </c>
      <c r="J341" s="37">
        <v>0</v>
      </c>
      <c r="K341" s="37">
        <v>0</v>
      </c>
      <c r="L341" s="37">
        <v>0</v>
      </c>
      <c r="M341" s="37">
        <v>0</v>
      </c>
      <c r="N341" s="37">
        <v>0</v>
      </c>
      <c r="O341" s="37">
        <v>0</v>
      </c>
      <c r="P341" s="37">
        <v>0</v>
      </c>
      <c r="Q341" s="37">
        <v>0</v>
      </c>
      <c r="R341" s="37">
        <v>0</v>
      </c>
      <c r="S341" s="37">
        <v>0</v>
      </c>
      <c r="T341" s="37">
        <v>0</v>
      </c>
      <c r="U341" s="37">
        <v>0</v>
      </c>
      <c r="V341" s="37">
        <v>0</v>
      </c>
      <c r="W341" s="37">
        <v>0</v>
      </c>
      <c r="X341" s="37">
        <v>0</v>
      </c>
      <c r="Y341" s="37">
        <v>0</v>
      </c>
      <c r="Z341" s="37">
        <v>0</v>
      </c>
      <c r="AA341" s="37">
        <v>0</v>
      </c>
      <c r="AB341" s="37">
        <v>0</v>
      </c>
      <c r="AC341" s="37">
        <v>0</v>
      </c>
      <c r="AD341" s="37">
        <v>0</v>
      </c>
      <c r="AE341" s="37">
        <v>0</v>
      </c>
      <c r="AF341" s="37">
        <v>0</v>
      </c>
      <c r="AG341" s="37">
        <v>0</v>
      </c>
      <c r="AH341" s="37">
        <v>0</v>
      </c>
      <c r="AI341" s="37">
        <v>0</v>
      </c>
      <c r="AJ341" s="37">
        <v>0</v>
      </c>
      <c r="AK341" s="37">
        <v>0</v>
      </c>
      <c r="AL341" s="37">
        <v>0</v>
      </c>
      <c r="AM341" s="37">
        <v>0</v>
      </c>
      <c r="AN341" s="37">
        <v>0</v>
      </c>
      <c r="AO341" s="37">
        <v>0</v>
      </c>
      <c r="AP341" s="37">
        <v>0</v>
      </c>
      <c r="AQ341" s="37">
        <v>0</v>
      </c>
      <c r="AR341" s="37">
        <v>0</v>
      </c>
      <c r="AS341" s="37">
        <v>0</v>
      </c>
      <c r="AT341" s="37">
        <v>0</v>
      </c>
      <c r="AU341" s="37">
        <v>0</v>
      </c>
      <c r="AV341" s="37">
        <v>0</v>
      </c>
      <c r="AW341" s="37">
        <v>0</v>
      </c>
      <c r="AX341" s="37">
        <v>0</v>
      </c>
      <c r="AY341" s="37">
        <v>0</v>
      </c>
      <c r="AZ341" s="37">
        <v>0</v>
      </c>
      <c r="BA341" s="37">
        <v>0</v>
      </c>
      <c r="BB341" s="37">
        <v>0</v>
      </c>
      <c r="BC341" s="37">
        <v>0</v>
      </c>
      <c r="BD341" s="37">
        <v>0</v>
      </c>
      <c r="BE341" s="37">
        <v>0</v>
      </c>
      <c r="BF341" s="37">
        <v>0</v>
      </c>
      <c r="BG341" s="37">
        <v>0</v>
      </c>
      <c r="BH341" s="37">
        <v>0</v>
      </c>
      <c r="BI341" s="37">
        <v>0</v>
      </c>
      <c r="BJ341" s="37">
        <v>0</v>
      </c>
    </row>
    <row r="342" spans="1:65" x14ac:dyDescent="0.2">
      <c r="A342" s="16"/>
      <c r="B342" s="18" t="s">
        <v>61</v>
      </c>
      <c r="C342" s="37">
        <v>0</v>
      </c>
      <c r="D342" s="37">
        <v>0</v>
      </c>
      <c r="E342" s="37">
        <v>0</v>
      </c>
      <c r="F342" s="37">
        <v>0</v>
      </c>
      <c r="G342" s="37">
        <v>0</v>
      </c>
      <c r="H342" s="37">
        <v>0</v>
      </c>
      <c r="I342" s="37">
        <v>0</v>
      </c>
      <c r="J342" s="37">
        <v>0</v>
      </c>
      <c r="K342" s="37">
        <v>0</v>
      </c>
      <c r="L342" s="37">
        <v>0</v>
      </c>
      <c r="M342" s="37">
        <v>0</v>
      </c>
      <c r="N342" s="37">
        <v>0</v>
      </c>
      <c r="O342" s="37">
        <v>0</v>
      </c>
      <c r="P342" s="37">
        <v>0</v>
      </c>
      <c r="Q342" s="37">
        <v>0</v>
      </c>
      <c r="R342" s="37">
        <v>0</v>
      </c>
      <c r="S342" s="37">
        <v>0</v>
      </c>
      <c r="T342" s="37">
        <v>0</v>
      </c>
      <c r="U342" s="37">
        <v>0</v>
      </c>
      <c r="V342" s="37">
        <v>0</v>
      </c>
      <c r="W342" s="37">
        <v>0</v>
      </c>
      <c r="X342" s="37">
        <v>0</v>
      </c>
      <c r="Y342" s="37">
        <v>0</v>
      </c>
      <c r="Z342" s="37">
        <v>0</v>
      </c>
      <c r="AA342" s="37">
        <v>0</v>
      </c>
      <c r="AB342" s="37">
        <v>0</v>
      </c>
      <c r="AC342" s="37">
        <v>0</v>
      </c>
      <c r="AD342" s="37">
        <v>0</v>
      </c>
      <c r="AE342" s="37">
        <v>0</v>
      </c>
      <c r="AF342" s="37">
        <v>0</v>
      </c>
      <c r="AG342" s="37">
        <v>0</v>
      </c>
      <c r="AH342" s="37">
        <v>0</v>
      </c>
      <c r="AI342" s="37">
        <v>0</v>
      </c>
      <c r="AJ342" s="37">
        <v>0</v>
      </c>
      <c r="AK342" s="37">
        <v>0</v>
      </c>
      <c r="AL342" s="37">
        <v>0</v>
      </c>
      <c r="AM342" s="37">
        <v>0</v>
      </c>
      <c r="AN342" s="37">
        <v>0</v>
      </c>
      <c r="AO342" s="37">
        <v>0</v>
      </c>
      <c r="AP342" s="37">
        <v>0</v>
      </c>
      <c r="AQ342" s="37">
        <v>0</v>
      </c>
      <c r="AR342" s="37">
        <v>0</v>
      </c>
      <c r="AS342" s="37">
        <v>0</v>
      </c>
      <c r="AT342" s="37">
        <v>0</v>
      </c>
      <c r="AU342" s="37">
        <v>0</v>
      </c>
      <c r="AV342" s="37">
        <v>0</v>
      </c>
      <c r="AW342" s="37">
        <v>0</v>
      </c>
      <c r="AX342" s="37">
        <v>0</v>
      </c>
      <c r="AY342" s="37">
        <v>0</v>
      </c>
      <c r="AZ342" s="37">
        <v>0</v>
      </c>
      <c r="BA342" s="37">
        <v>0</v>
      </c>
      <c r="BB342" s="37">
        <v>0</v>
      </c>
      <c r="BC342" s="37">
        <v>0</v>
      </c>
      <c r="BD342" s="37">
        <v>0</v>
      </c>
      <c r="BE342" s="37">
        <v>0</v>
      </c>
      <c r="BF342" s="37">
        <v>0</v>
      </c>
      <c r="BG342" s="37">
        <v>0</v>
      </c>
      <c r="BH342" s="37">
        <v>0</v>
      </c>
      <c r="BI342" s="37">
        <v>0</v>
      </c>
      <c r="BJ342" s="37">
        <v>0</v>
      </c>
    </row>
    <row r="344" spans="1:65" s="8" customFormat="1" ht="15" x14ac:dyDescent="0.2">
      <c r="A344" s="22" t="s">
        <v>37</v>
      </c>
      <c r="B344" s="17"/>
    </row>
    <row r="345" spans="1:65" s="8" customFormat="1" x14ac:dyDescent="0.2">
      <c r="B345" s="17"/>
    </row>
    <row r="346" spans="1:65" s="8" customFormat="1" x14ac:dyDescent="0.2">
      <c r="A346" s="8" t="s">
        <v>17</v>
      </c>
      <c r="B346" s="17"/>
      <c r="C346" s="31">
        <f>First_quarter</f>
        <v>43739</v>
      </c>
      <c r="D346" s="31">
        <f t="shared" ref="D346" si="720">DATE(YEAR(C347),MONTH(C347)+1,1)</f>
        <v>43831</v>
      </c>
      <c r="E346" s="31">
        <f t="shared" ref="E346" si="721">DATE(YEAR(D347),MONTH(D347)+1,1)</f>
        <v>43922</v>
      </c>
      <c r="F346" s="31">
        <f t="shared" ref="F346" si="722">DATE(YEAR(E347),MONTH(E347)+1,1)</f>
        <v>44013</v>
      </c>
      <c r="G346" s="31">
        <f t="shared" ref="G346" si="723">DATE(YEAR(F347),MONTH(F347)+1,1)</f>
        <v>44105</v>
      </c>
      <c r="H346" s="31">
        <f t="shared" ref="H346" si="724">DATE(YEAR(G347),MONTH(G347)+1,1)</f>
        <v>44197</v>
      </c>
      <c r="I346" s="31">
        <f t="shared" ref="I346" si="725">DATE(YEAR(H347),MONTH(H347)+1,1)</f>
        <v>44287</v>
      </c>
      <c r="J346" s="31">
        <f t="shared" ref="J346" si="726">DATE(YEAR(I347),MONTH(I347)+1,1)</f>
        <v>44378</v>
      </c>
      <c r="K346" s="31">
        <f t="shared" ref="K346" si="727">DATE(YEAR(J347),MONTH(J347)+1,1)</f>
        <v>44470</v>
      </c>
      <c r="L346" s="31">
        <f t="shared" ref="L346" si="728">DATE(YEAR(K347),MONTH(K347)+1,1)</f>
        <v>44562</v>
      </c>
      <c r="M346" s="31">
        <f t="shared" ref="M346" si="729">DATE(YEAR(L347),MONTH(L347)+1,1)</f>
        <v>44652</v>
      </c>
      <c r="N346" s="31">
        <f t="shared" ref="N346" si="730">DATE(YEAR(M347),MONTH(M347)+1,1)</f>
        <v>44743</v>
      </c>
      <c r="O346" s="31">
        <f t="shared" ref="O346" si="731">DATE(YEAR(N347),MONTH(N347)+1,1)</f>
        <v>44835</v>
      </c>
      <c r="P346" s="31">
        <f t="shared" ref="P346" si="732">DATE(YEAR(O347),MONTH(O347)+1,1)</f>
        <v>44927</v>
      </c>
      <c r="Q346" s="31">
        <f t="shared" ref="Q346" si="733">DATE(YEAR(P347),MONTH(P347)+1,1)</f>
        <v>45017</v>
      </c>
      <c r="R346" s="31">
        <f t="shared" ref="R346" si="734">DATE(YEAR(Q347),MONTH(Q347)+1,1)</f>
        <v>45108</v>
      </c>
      <c r="S346" s="31">
        <f t="shared" ref="S346" si="735">DATE(YEAR(R347),MONTH(R347)+1,1)</f>
        <v>45200</v>
      </c>
      <c r="T346" s="31">
        <f t="shared" ref="T346" si="736">DATE(YEAR(S347),MONTH(S347)+1,1)</f>
        <v>45292</v>
      </c>
      <c r="U346" s="31">
        <f t="shared" ref="U346" si="737">DATE(YEAR(T347),MONTH(T347)+1,1)</f>
        <v>45383</v>
      </c>
      <c r="V346" s="31">
        <f t="shared" ref="V346" si="738">DATE(YEAR(U347),MONTH(U347)+1,1)</f>
        <v>45474</v>
      </c>
      <c r="W346" s="31">
        <f t="shared" ref="W346" si="739">DATE(YEAR(V347),MONTH(V347)+1,1)</f>
        <v>45566</v>
      </c>
      <c r="X346" s="31">
        <f t="shared" ref="X346" si="740">DATE(YEAR(W347),MONTH(W347)+1,1)</f>
        <v>45658</v>
      </c>
      <c r="Y346" s="31">
        <f t="shared" ref="Y346" si="741">DATE(YEAR(X347),MONTH(X347)+1,1)</f>
        <v>45748</v>
      </c>
      <c r="Z346" s="31">
        <f t="shared" ref="Z346" si="742">DATE(YEAR(Y347),MONTH(Y347)+1,1)</f>
        <v>45839</v>
      </c>
      <c r="AA346" s="31">
        <f t="shared" ref="AA346" si="743">DATE(YEAR(Z347),MONTH(Z347)+1,1)</f>
        <v>45931</v>
      </c>
      <c r="AB346" s="31">
        <f t="shared" ref="AB346" si="744">DATE(YEAR(AA347),MONTH(AA347)+1,1)</f>
        <v>46023</v>
      </c>
      <c r="AC346" s="31">
        <f t="shared" ref="AC346" si="745">DATE(YEAR(AB347),MONTH(AB347)+1,1)</f>
        <v>46113</v>
      </c>
      <c r="AD346" s="31">
        <f t="shared" ref="AD346" si="746">DATE(YEAR(AC347),MONTH(AC347)+1,1)</f>
        <v>46204</v>
      </c>
      <c r="AE346" s="31">
        <f t="shared" ref="AE346" si="747">DATE(YEAR(AD347),MONTH(AD347)+1,1)</f>
        <v>46296</v>
      </c>
      <c r="AF346" s="31">
        <f t="shared" ref="AF346" si="748">DATE(YEAR(AE347),MONTH(AE347)+1,1)</f>
        <v>46388</v>
      </c>
      <c r="AG346" s="31">
        <f t="shared" ref="AG346" si="749">DATE(YEAR(AF347),MONTH(AF347)+1,1)</f>
        <v>46478</v>
      </c>
      <c r="AH346" s="31">
        <f t="shared" ref="AH346" si="750">DATE(YEAR(AG347),MONTH(AG347)+1,1)</f>
        <v>46569</v>
      </c>
      <c r="AI346" s="31">
        <f t="shared" ref="AI346" si="751">DATE(YEAR(AH347),MONTH(AH347)+1,1)</f>
        <v>46661</v>
      </c>
      <c r="AJ346" s="31">
        <f t="shared" ref="AJ346" si="752">DATE(YEAR(AI347),MONTH(AI347)+1,1)</f>
        <v>46753</v>
      </c>
      <c r="AK346" s="31">
        <f t="shared" ref="AK346" si="753">DATE(YEAR(AJ347),MONTH(AJ347)+1,1)</f>
        <v>46844</v>
      </c>
      <c r="AL346" s="31">
        <f t="shared" ref="AL346" si="754">DATE(YEAR(AK347),MONTH(AK347)+1,1)</f>
        <v>46935</v>
      </c>
      <c r="AM346" s="31">
        <f t="shared" ref="AM346" si="755">DATE(YEAR(AL347),MONTH(AL347)+1,1)</f>
        <v>47027</v>
      </c>
      <c r="AN346" s="31">
        <f t="shared" ref="AN346" si="756">DATE(YEAR(AM347),MONTH(AM347)+1,1)</f>
        <v>47119</v>
      </c>
      <c r="AO346" s="31">
        <f t="shared" ref="AO346" si="757">DATE(YEAR(AN347),MONTH(AN347)+1,1)</f>
        <v>47209</v>
      </c>
      <c r="AP346" s="31">
        <f t="shared" ref="AP346" si="758">DATE(YEAR(AO347),MONTH(AO347)+1,1)</f>
        <v>47300</v>
      </c>
      <c r="AQ346" s="31">
        <f t="shared" ref="AQ346" si="759">DATE(YEAR(AP347),MONTH(AP347)+1,1)</f>
        <v>47392</v>
      </c>
      <c r="AR346" s="31">
        <f t="shared" ref="AR346" si="760">DATE(YEAR(AQ347),MONTH(AQ347)+1,1)</f>
        <v>47484</v>
      </c>
      <c r="AS346" s="31">
        <f t="shared" ref="AS346" si="761">DATE(YEAR(AR347),MONTH(AR347)+1,1)</f>
        <v>47574</v>
      </c>
      <c r="AT346" s="31">
        <f t="shared" ref="AT346" si="762">DATE(YEAR(AS347),MONTH(AS347)+1,1)</f>
        <v>47665</v>
      </c>
      <c r="AU346" s="31">
        <f t="shared" ref="AU346" si="763">DATE(YEAR(AT347),MONTH(AT347)+1,1)</f>
        <v>47757</v>
      </c>
      <c r="AV346" s="31">
        <f t="shared" ref="AV346" si="764">DATE(YEAR(AU347),MONTH(AU347)+1,1)</f>
        <v>47849</v>
      </c>
      <c r="AW346" s="31">
        <f t="shared" ref="AW346" si="765">DATE(YEAR(AV347),MONTH(AV347)+1,1)</f>
        <v>47939</v>
      </c>
      <c r="AX346" s="31">
        <f t="shared" ref="AX346" si="766">DATE(YEAR(AW347),MONTH(AW347)+1,1)</f>
        <v>48030</v>
      </c>
      <c r="AY346" s="31">
        <f t="shared" ref="AY346" si="767">DATE(YEAR(AX347),MONTH(AX347)+1,1)</f>
        <v>48122</v>
      </c>
      <c r="AZ346" s="31">
        <f t="shared" ref="AZ346" si="768">DATE(YEAR(AY347),MONTH(AY347)+1,1)</f>
        <v>48214</v>
      </c>
      <c r="BA346" s="31">
        <f t="shared" ref="BA346" si="769">DATE(YEAR(AZ347),MONTH(AZ347)+1,1)</f>
        <v>48305</v>
      </c>
      <c r="BB346" s="31">
        <f t="shared" ref="BB346" si="770">DATE(YEAR(BA347),MONTH(BA347)+1,1)</f>
        <v>48396</v>
      </c>
      <c r="BC346" s="31">
        <f t="shared" ref="BC346" si="771">DATE(YEAR(BB347),MONTH(BB347)+1,1)</f>
        <v>48488</v>
      </c>
      <c r="BD346" s="31">
        <f t="shared" ref="BD346" si="772">DATE(YEAR(BC347),MONTH(BC347)+1,1)</f>
        <v>48580</v>
      </c>
      <c r="BE346" s="31">
        <f t="shared" ref="BE346" si="773">DATE(YEAR(BD347),MONTH(BD347)+1,1)</f>
        <v>48670</v>
      </c>
      <c r="BF346" s="31">
        <f t="shared" ref="BF346" si="774">DATE(YEAR(BE347),MONTH(BE347)+1,1)</f>
        <v>48761</v>
      </c>
      <c r="BG346" s="31">
        <f t="shared" ref="BG346" si="775">DATE(YEAR(BF347),MONTH(BF347)+1,1)</f>
        <v>48853</v>
      </c>
      <c r="BH346" s="31">
        <f t="shared" ref="BH346" si="776">DATE(YEAR(BG347),MONTH(BG347)+1,1)</f>
        <v>48945</v>
      </c>
      <c r="BI346" s="31">
        <f t="shared" ref="BI346" si="777">DATE(YEAR(BH347),MONTH(BH347)+1,1)</f>
        <v>49035</v>
      </c>
      <c r="BJ346" s="31">
        <f t="shared" ref="BJ346" si="778">DATE(YEAR(BI347),MONTH(BI347)+1,1)</f>
        <v>49126</v>
      </c>
      <c r="BK346" s="15"/>
      <c r="BL346" s="15"/>
      <c r="BM346" s="15"/>
    </row>
    <row r="347" spans="1:65" s="8" customFormat="1" x14ac:dyDescent="0.2">
      <c r="B347" s="17"/>
      <c r="C347" s="31">
        <f t="shared" ref="C347:BJ347" si="779">DATE(YEAR(C346),MONTH(C346)+2,1)</f>
        <v>43800</v>
      </c>
      <c r="D347" s="31">
        <f t="shared" si="779"/>
        <v>43891</v>
      </c>
      <c r="E347" s="31">
        <f t="shared" si="779"/>
        <v>43983</v>
      </c>
      <c r="F347" s="31">
        <f t="shared" si="779"/>
        <v>44075</v>
      </c>
      <c r="G347" s="31">
        <f t="shared" si="779"/>
        <v>44166</v>
      </c>
      <c r="H347" s="31">
        <f t="shared" si="779"/>
        <v>44256</v>
      </c>
      <c r="I347" s="31">
        <f t="shared" si="779"/>
        <v>44348</v>
      </c>
      <c r="J347" s="31">
        <f t="shared" si="779"/>
        <v>44440</v>
      </c>
      <c r="K347" s="31">
        <f t="shared" si="779"/>
        <v>44531</v>
      </c>
      <c r="L347" s="31">
        <f t="shared" si="779"/>
        <v>44621</v>
      </c>
      <c r="M347" s="31">
        <f t="shared" si="779"/>
        <v>44713</v>
      </c>
      <c r="N347" s="31">
        <f t="shared" si="779"/>
        <v>44805</v>
      </c>
      <c r="O347" s="31">
        <f t="shared" si="779"/>
        <v>44896</v>
      </c>
      <c r="P347" s="31">
        <f t="shared" si="779"/>
        <v>44986</v>
      </c>
      <c r="Q347" s="31">
        <f t="shared" si="779"/>
        <v>45078</v>
      </c>
      <c r="R347" s="31">
        <f t="shared" si="779"/>
        <v>45170</v>
      </c>
      <c r="S347" s="31">
        <f t="shared" si="779"/>
        <v>45261</v>
      </c>
      <c r="T347" s="31">
        <f t="shared" si="779"/>
        <v>45352</v>
      </c>
      <c r="U347" s="31">
        <f t="shared" si="779"/>
        <v>45444</v>
      </c>
      <c r="V347" s="31">
        <f t="shared" si="779"/>
        <v>45536</v>
      </c>
      <c r="W347" s="31">
        <f t="shared" si="779"/>
        <v>45627</v>
      </c>
      <c r="X347" s="31">
        <f t="shared" si="779"/>
        <v>45717</v>
      </c>
      <c r="Y347" s="31">
        <f t="shared" si="779"/>
        <v>45809</v>
      </c>
      <c r="Z347" s="31">
        <f t="shared" si="779"/>
        <v>45901</v>
      </c>
      <c r="AA347" s="31">
        <f t="shared" si="779"/>
        <v>45992</v>
      </c>
      <c r="AB347" s="31">
        <f t="shared" si="779"/>
        <v>46082</v>
      </c>
      <c r="AC347" s="31">
        <f t="shared" si="779"/>
        <v>46174</v>
      </c>
      <c r="AD347" s="31">
        <f t="shared" si="779"/>
        <v>46266</v>
      </c>
      <c r="AE347" s="31">
        <f t="shared" si="779"/>
        <v>46357</v>
      </c>
      <c r="AF347" s="31">
        <f t="shared" si="779"/>
        <v>46447</v>
      </c>
      <c r="AG347" s="31">
        <f t="shared" si="779"/>
        <v>46539</v>
      </c>
      <c r="AH347" s="31">
        <f t="shared" si="779"/>
        <v>46631</v>
      </c>
      <c r="AI347" s="31">
        <f t="shared" si="779"/>
        <v>46722</v>
      </c>
      <c r="AJ347" s="31">
        <f t="shared" si="779"/>
        <v>46813</v>
      </c>
      <c r="AK347" s="31">
        <f t="shared" si="779"/>
        <v>46905</v>
      </c>
      <c r="AL347" s="31">
        <f t="shared" si="779"/>
        <v>46997</v>
      </c>
      <c r="AM347" s="31">
        <f t="shared" si="779"/>
        <v>47088</v>
      </c>
      <c r="AN347" s="31">
        <f t="shared" si="779"/>
        <v>47178</v>
      </c>
      <c r="AO347" s="31">
        <f t="shared" si="779"/>
        <v>47270</v>
      </c>
      <c r="AP347" s="31">
        <f t="shared" si="779"/>
        <v>47362</v>
      </c>
      <c r="AQ347" s="31">
        <f t="shared" si="779"/>
        <v>47453</v>
      </c>
      <c r="AR347" s="31">
        <f t="shared" si="779"/>
        <v>47543</v>
      </c>
      <c r="AS347" s="31">
        <f t="shared" si="779"/>
        <v>47635</v>
      </c>
      <c r="AT347" s="31">
        <f t="shared" si="779"/>
        <v>47727</v>
      </c>
      <c r="AU347" s="31">
        <f t="shared" si="779"/>
        <v>47818</v>
      </c>
      <c r="AV347" s="31">
        <f t="shared" si="779"/>
        <v>47908</v>
      </c>
      <c r="AW347" s="31">
        <f t="shared" si="779"/>
        <v>48000</v>
      </c>
      <c r="AX347" s="31">
        <f t="shared" si="779"/>
        <v>48092</v>
      </c>
      <c r="AY347" s="31">
        <f t="shared" si="779"/>
        <v>48183</v>
      </c>
      <c r="AZ347" s="31">
        <f t="shared" si="779"/>
        <v>48274</v>
      </c>
      <c r="BA347" s="31">
        <f t="shared" si="779"/>
        <v>48366</v>
      </c>
      <c r="BB347" s="31">
        <f t="shared" si="779"/>
        <v>48458</v>
      </c>
      <c r="BC347" s="31">
        <f t="shared" si="779"/>
        <v>48549</v>
      </c>
      <c r="BD347" s="31">
        <f t="shared" si="779"/>
        <v>48639</v>
      </c>
      <c r="BE347" s="31">
        <f t="shared" si="779"/>
        <v>48731</v>
      </c>
      <c r="BF347" s="31">
        <f t="shared" si="779"/>
        <v>48823</v>
      </c>
      <c r="BG347" s="31">
        <f t="shared" si="779"/>
        <v>48914</v>
      </c>
      <c r="BH347" s="31">
        <f t="shared" si="779"/>
        <v>49004</v>
      </c>
      <c r="BI347" s="31">
        <f t="shared" si="779"/>
        <v>49096</v>
      </c>
      <c r="BJ347" s="31">
        <f t="shared" si="779"/>
        <v>49188</v>
      </c>
      <c r="BK347" s="15"/>
      <c r="BL347" s="15"/>
      <c r="BM347" s="15"/>
    </row>
    <row r="348" spans="1:65" x14ac:dyDescent="0.2">
      <c r="A348" s="21" t="s">
        <v>23</v>
      </c>
      <c r="B348" s="17"/>
    </row>
    <row r="349" spans="1:65" x14ac:dyDescent="0.2">
      <c r="B349" s="17"/>
    </row>
    <row r="350" spans="1:65" x14ac:dyDescent="0.2">
      <c r="A350" s="19" t="s">
        <v>20</v>
      </c>
      <c r="B350" s="20"/>
      <c r="C350" s="37">
        <v>0</v>
      </c>
      <c r="D350" s="37">
        <v>0</v>
      </c>
      <c r="E350" s="37">
        <v>0</v>
      </c>
      <c r="F350" s="37">
        <v>0</v>
      </c>
      <c r="G350" s="37">
        <v>0</v>
      </c>
      <c r="H350" s="37">
        <v>0</v>
      </c>
      <c r="I350" s="37">
        <v>0</v>
      </c>
      <c r="J350" s="37">
        <v>0</v>
      </c>
      <c r="K350" s="37">
        <v>0</v>
      </c>
      <c r="L350" s="37">
        <v>0</v>
      </c>
      <c r="M350" s="37">
        <v>0</v>
      </c>
      <c r="N350" s="37">
        <v>0</v>
      </c>
      <c r="O350" s="37">
        <v>0</v>
      </c>
      <c r="P350" s="37">
        <v>0</v>
      </c>
      <c r="Q350" s="37">
        <v>0</v>
      </c>
      <c r="R350" s="37">
        <v>0</v>
      </c>
      <c r="S350" s="37">
        <v>0</v>
      </c>
      <c r="T350" s="37">
        <v>0</v>
      </c>
      <c r="U350" s="37">
        <v>0</v>
      </c>
      <c r="V350" s="37">
        <v>0</v>
      </c>
      <c r="W350" s="37">
        <v>0</v>
      </c>
      <c r="X350" s="37">
        <v>0</v>
      </c>
      <c r="Y350" s="37">
        <v>0</v>
      </c>
      <c r="Z350" s="37">
        <v>0</v>
      </c>
      <c r="AA350" s="37">
        <v>0</v>
      </c>
      <c r="AB350" s="37">
        <v>0</v>
      </c>
      <c r="AC350" s="37">
        <v>0</v>
      </c>
      <c r="AD350" s="37">
        <v>0</v>
      </c>
      <c r="AE350" s="37">
        <v>0</v>
      </c>
      <c r="AF350" s="37">
        <v>0</v>
      </c>
      <c r="AG350" s="37">
        <v>0</v>
      </c>
      <c r="AH350" s="37">
        <v>0</v>
      </c>
      <c r="AI350" s="37">
        <v>0</v>
      </c>
      <c r="AJ350" s="37">
        <v>0</v>
      </c>
      <c r="AK350" s="37">
        <v>0</v>
      </c>
      <c r="AL350" s="37">
        <v>0</v>
      </c>
      <c r="AM350" s="37">
        <v>0</v>
      </c>
      <c r="AN350" s="37">
        <v>0</v>
      </c>
      <c r="AO350" s="37">
        <v>0</v>
      </c>
      <c r="AP350" s="37">
        <v>0</v>
      </c>
      <c r="AQ350" s="37">
        <v>0</v>
      </c>
      <c r="AR350" s="37">
        <v>0</v>
      </c>
      <c r="AS350" s="37">
        <v>0</v>
      </c>
      <c r="AT350" s="37">
        <v>0</v>
      </c>
      <c r="AU350" s="37">
        <v>0</v>
      </c>
      <c r="AV350" s="37">
        <v>0</v>
      </c>
      <c r="AW350" s="37">
        <v>0</v>
      </c>
      <c r="AX350" s="37">
        <v>0</v>
      </c>
      <c r="AY350" s="37">
        <v>0</v>
      </c>
      <c r="AZ350" s="37">
        <v>0</v>
      </c>
      <c r="BA350" s="37">
        <v>0</v>
      </c>
      <c r="BB350" s="37">
        <v>0</v>
      </c>
      <c r="BC350" s="37">
        <v>0</v>
      </c>
      <c r="BD350" s="37">
        <v>0</v>
      </c>
      <c r="BE350" s="37">
        <v>0</v>
      </c>
      <c r="BF350" s="37">
        <v>0</v>
      </c>
      <c r="BG350" s="37">
        <v>0</v>
      </c>
      <c r="BH350" s="37">
        <v>0</v>
      </c>
      <c r="BI350" s="37">
        <v>0</v>
      </c>
      <c r="BJ350" s="37">
        <v>0</v>
      </c>
    </row>
    <row r="351" spans="1:65" x14ac:dyDescent="0.2">
      <c r="A351" s="16"/>
      <c r="B351" s="18" t="s">
        <v>31</v>
      </c>
      <c r="C351" s="37">
        <v>0</v>
      </c>
      <c r="D351" s="37">
        <v>0</v>
      </c>
      <c r="E351" s="37">
        <v>0</v>
      </c>
      <c r="F351" s="37">
        <v>0</v>
      </c>
      <c r="G351" s="37">
        <v>0</v>
      </c>
      <c r="H351" s="37">
        <v>0</v>
      </c>
      <c r="I351" s="37">
        <v>0</v>
      </c>
      <c r="J351" s="37">
        <v>0</v>
      </c>
      <c r="K351" s="37">
        <v>0</v>
      </c>
      <c r="L351" s="37">
        <v>0</v>
      </c>
      <c r="M351" s="37">
        <v>0</v>
      </c>
      <c r="N351" s="37">
        <v>0</v>
      </c>
      <c r="O351" s="37">
        <v>0</v>
      </c>
      <c r="P351" s="37">
        <v>0</v>
      </c>
      <c r="Q351" s="37">
        <v>0</v>
      </c>
      <c r="R351" s="37">
        <v>0</v>
      </c>
      <c r="S351" s="37">
        <v>0</v>
      </c>
      <c r="T351" s="37">
        <v>0</v>
      </c>
      <c r="U351" s="37">
        <v>0</v>
      </c>
      <c r="V351" s="37">
        <v>0</v>
      </c>
      <c r="W351" s="37">
        <v>0</v>
      </c>
      <c r="X351" s="37">
        <v>0</v>
      </c>
      <c r="Y351" s="37">
        <v>0</v>
      </c>
      <c r="Z351" s="37">
        <v>0</v>
      </c>
      <c r="AA351" s="37">
        <v>0</v>
      </c>
      <c r="AB351" s="37">
        <v>0</v>
      </c>
      <c r="AC351" s="37">
        <v>0</v>
      </c>
      <c r="AD351" s="37">
        <v>0</v>
      </c>
      <c r="AE351" s="37">
        <v>0</v>
      </c>
      <c r="AF351" s="37">
        <v>0</v>
      </c>
      <c r="AG351" s="37">
        <v>0</v>
      </c>
      <c r="AH351" s="37">
        <v>0</v>
      </c>
      <c r="AI351" s="37">
        <v>0</v>
      </c>
      <c r="AJ351" s="37">
        <v>0</v>
      </c>
      <c r="AK351" s="37">
        <v>0</v>
      </c>
      <c r="AL351" s="37">
        <v>0</v>
      </c>
      <c r="AM351" s="37">
        <v>0</v>
      </c>
      <c r="AN351" s="37">
        <v>0</v>
      </c>
      <c r="AO351" s="37">
        <v>0</v>
      </c>
      <c r="AP351" s="37">
        <v>0</v>
      </c>
      <c r="AQ351" s="37">
        <v>0</v>
      </c>
      <c r="AR351" s="37">
        <v>0</v>
      </c>
      <c r="AS351" s="37">
        <v>0</v>
      </c>
      <c r="AT351" s="37">
        <v>0</v>
      </c>
      <c r="AU351" s="37">
        <v>0</v>
      </c>
      <c r="AV351" s="37">
        <v>0</v>
      </c>
      <c r="AW351" s="37">
        <v>0</v>
      </c>
      <c r="AX351" s="37">
        <v>0</v>
      </c>
      <c r="AY351" s="37">
        <v>0</v>
      </c>
      <c r="AZ351" s="37">
        <v>0</v>
      </c>
      <c r="BA351" s="37">
        <v>0</v>
      </c>
      <c r="BB351" s="37">
        <v>0</v>
      </c>
      <c r="BC351" s="37">
        <v>0</v>
      </c>
      <c r="BD351" s="37">
        <v>0</v>
      </c>
      <c r="BE351" s="37">
        <v>0</v>
      </c>
      <c r="BF351" s="37">
        <v>0</v>
      </c>
      <c r="BG351" s="37">
        <v>0</v>
      </c>
      <c r="BH351" s="37">
        <v>0</v>
      </c>
      <c r="BI351" s="37">
        <v>0</v>
      </c>
      <c r="BJ351" s="37">
        <v>0</v>
      </c>
    </row>
    <row r="352" spans="1:65" x14ac:dyDescent="0.2">
      <c r="A352" s="16"/>
      <c r="B352" s="18" t="s">
        <v>28</v>
      </c>
      <c r="C352" s="37">
        <v>0</v>
      </c>
      <c r="D352" s="37">
        <v>0</v>
      </c>
      <c r="E352" s="37">
        <v>0</v>
      </c>
      <c r="F352" s="37">
        <v>0</v>
      </c>
      <c r="G352" s="37">
        <v>0</v>
      </c>
      <c r="H352" s="37">
        <v>0</v>
      </c>
      <c r="I352" s="37">
        <v>0</v>
      </c>
      <c r="J352" s="37">
        <v>0</v>
      </c>
      <c r="K352" s="37">
        <v>0</v>
      </c>
      <c r="L352" s="37">
        <v>0</v>
      </c>
      <c r="M352" s="37">
        <v>0</v>
      </c>
      <c r="N352" s="37">
        <v>0</v>
      </c>
      <c r="O352" s="37">
        <v>0</v>
      </c>
      <c r="P352" s="37">
        <v>0</v>
      </c>
      <c r="Q352" s="37">
        <v>0</v>
      </c>
      <c r="R352" s="37">
        <v>0</v>
      </c>
      <c r="S352" s="37">
        <v>0</v>
      </c>
      <c r="T352" s="37">
        <v>0</v>
      </c>
      <c r="U352" s="37">
        <v>0</v>
      </c>
      <c r="V352" s="37">
        <v>0</v>
      </c>
      <c r="W352" s="37">
        <v>0</v>
      </c>
      <c r="X352" s="37">
        <v>0</v>
      </c>
      <c r="Y352" s="37">
        <v>0</v>
      </c>
      <c r="Z352" s="37">
        <v>0</v>
      </c>
      <c r="AA352" s="37">
        <v>0</v>
      </c>
      <c r="AB352" s="37">
        <v>0</v>
      </c>
      <c r="AC352" s="37">
        <v>0</v>
      </c>
      <c r="AD352" s="37">
        <v>0</v>
      </c>
      <c r="AE352" s="37">
        <v>0</v>
      </c>
      <c r="AF352" s="37">
        <v>0</v>
      </c>
      <c r="AG352" s="37">
        <v>0</v>
      </c>
      <c r="AH352" s="37">
        <v>0</v>
      </c>
      <c r="AI352" s="37">
        <v>0</v>
      </c>
      <c r="AJ352" s="37">
        <v>0</v>
      </c>
      <c r="AK352" s="37">
        <v>0</v>
      </c>
      <c r="AL352" s="37">
        <v>0</v>
      </c>
      <c r="AM352" s="37">
        <v>0</v>
      </c>
      <c r="AN352" s="37">
        <v>0</v>
      </c>
      <c r="AO352" s="37">
        <v>0</v>
      </c>
      <c r="AP352" s="37">
        <v>0</v>
      </c>
      <c r="AQ352" s="37">
        <v>0</v>
      </c>
      <c r="AR352" s="37">
        <v>0</v>
      </c>
      <c r="AS352" s="37">
        <v>0</v>
      </c>
      <c r="AT352" s="37">
        <v>0</v>
      </c>
      <c r="AU352" s="37">
        <v>0</v>
      </c>
      <c r="AV352" s="37">
        <v>0</v>
      </c>
      <c r="AW352" s="37">
        <v>0</v>
      </c>
      <c r="AX352" s="37">
        <v>0</v>
      </c>
      <c r="AY352" s="37">
        <v>0</v>
      </c>
      <c r="AZ352" s="37">
        <v>0</v>
      </c>
      <c r="BA352" s="37">
        <v>0</v>
      </c>
      <c r="BB352" s="37">
        <v>0</v>
      </c>
      <c r="BC352" s="37">
        <v>0</v>
      </c>
      <c r="BD352" s="37">
        <v>0</v>
      </c>
      <c r="BE352" s="37">
        <v>0</v>
      </c>
      <c r="BF352" s="37">
        <v>0</v>
      </c>
      <c r="BG352" s="37">
        <v>0</v>
      </c>
      <c r="BH352" s="37">
        <v>0</v>
      </c>
      <c r="BI352" s="37">
        <v>0</v>
      </c>
      <c r="BJ352" s="37">
        <v>0</v>
      </c>
    </row>
    <row r="353" spans="1:62" x14ac:dyDescent="0.2">
      <c r="A353" s="16"/>
      <c r="B353" s="18" t="s">
        <v>30</v>
      </c>
      <c r="C353" s="37">
        <v>0</v>
      </c>
      <c r="D353" s="37">
        <v>0</v>
      </c>
      <c r="E353" s="37">
        <v>0</v>
      </c>
      <c r="F353" s="37">
        <v>0</v>
      </c>
      <c r="G353" s="37">
        <v>0</v>
      </c>
      <c r="H353" s="37">
        <v>0</v>
      </c>
      <c r="I353" s="37">
        <v>0</v>
      </c>
      <c r="J353" s="37">
        <v>0</v>
      </c>
      <c r="K353" s="37">
        <v>0</v>
      </c>
      <c r="L353" s="37">
        <v>0</v>
      </c>
      <c r="M353" s="37">
        <v>0</v>
      </c>
      <c r="N353" s="37">
        <v>0</v>
      </c>
      <c r="O353" s="37">
        <v>0</v>
      </c>
      <c r="P353" s="37">
        <v>0</v>
      </c>
      <c r="Q353" s="37">
        <v>0</v>
      </c>
      <c r="R353" s="37">
        <v>0</v>
      </c>
      <c r="S353" s="37">
        <v>0</v>
      </c>
      <c r="T353" s="37">
        <v>0</v>
      </c>
      <c r="U353" s="37">
        <v>0</v>
      </c>
      <c r="V353" s="37">
        <v>0</v>
      </c>
      <c r="W353" s="37">
        <v>0</v>
      </c>
      <c r="X353" s="37">
        <v>0</v>
      </c>
      <c r="Y353" s="37">
        <v>0</v>
      </c>
      <c r="Z353" s="37">
        <v>0</v>
      </c>
      <c r="AA353" s="37">
        <v>0</v>
      </c>
      <c r="AB353" s="37">
        <v>0</v>
      </c>
      <c r="AC353" s="37">
        <v>0</v>
      </c>
      <c r="AD353" s="37">
        <v>0</v>
      </c>
      <c r="AE353" s="37">
        <v>0</v>
      </c>
      <c r="AF353" s="37">
        <v>0</v>
      </c>
      <c r="AG353" s="37">
        <v>0</v>
      </c>
      <c r="AH353" s="37">
        <v>0</v>
      </c>
      <c r="AI353" s="37">
        <v>0</v>
      </c>
      <c r="AJ353" s="37">
        <v>0</v>
      </c>
      <c r="AK353" s="37">
        <v>0</v>
      </c>
      <c r="AL353" s="37">
        <v>0</v>
      </c>
      <c r="AM353" s="37">
        <v>0</v>
      </c>
      <c r="AN353" s="37">
        <v>0</v>
      </c>
      <c r="AO353" s="37">
        <v>0</v>
      </c>
      <c r="AP353" s="37">
        <v>0</v>
      </c>
      <c r="AQ353" s="37">
        <v>0</v>
      </c>
      <c r="AR353" s="37">
        <v>0</v>
      </c>
      <c r="AS353" s="37">
        <v>0</v>
      </c>
      <c r="AT353" s="37">
        <v>0</v>
      </c>
      <c r="AU353" s="37">
        <v>0</v>
      </c>
      <c r="AV353" s="37">
        <v>0</v>
      </c>
      <c r="AW353" s="37">
        <v>0</v>
      </c>
      <c r="AX353" s="37">
        <v>0</v>
      </c>
      <c r="AY353" s="37">
        <v>0</v>
      </c>
      <c r="AZ353" s="37">
        <v>0</v>
      </c>
      <c r="BA353" s="37">
        <v>0</v>
      </c>
      <c r="BB353" s="37">
        <v>0</v>
      </c>
      <c r="BC353" s="37">
        <v>0</v>
      </c>
      <c r="BD353" s="37">
        <v>0</v>
      </c>
      <c r="BE353" s="37">
        <v>0</v>
      </c>
      <c r="BF353" s="37">
        <v>0</v>
      </c>
      <c r="BG353" s="37">
        <v>0</v>
      </c>
      <c r="BH353" s="37">
        <v>0</v>
      </c>
      <c r="BI353" s="37">
        <v>0</v>
      </c>
      <c r="BJ353" s="37">
        <v>0</v>
      </c>
    </row>
    <row r="354" spans="1:62" x14ac:dyDescent="0.2">
      <c r="A354" s="16"/>
      <c r="B354" s="18" t="s">
        <v>29</v>
      </c>
      <c r="C354" s="37">
        <v>0</v>
      </c>
      <c r="D354" s="37">
        <v>0</v>
      </c>
      <c r="E354" s="37">
        <v>0</v>
      </c>
      <c r="F354" s="37">
        <v>0</v>
      </c>
      <c r="G354" s="37">
        <v>0</v>
      </c>
      <c r="H354" s="37">
        <v>0</v>
      </c>
      <c r="I354" s="37">
        <v>0</v>
      </c>
      <c r="J354" s="37">
        <v>0</v>
      </c>
      <c r="K354" s="37">
        <v>0</v>
      </c>
      <c r="L354" s="37">
        <v>0</v>
      </c>
      <c r="M354" s="37">
        <v>0</v>
      </c>
      <c r="N354" s="37">
        <v>0</v>
      </c>
      <c r="O354" s="37">
        <v>0</v>
      </c>
      <c r="P354" s="37">
        <v>0</v>
      </c>
      <c r="Q354" s="37">
        <v>0</v>
      </c>
      <c r="R354" s="37">
        <v>0</v>
      </c>
      <c r="S354" s="37">
        <v>0</v>
      </c>
      <c r="T354" s="37">
        <v>0</v>
      </c>
      <c r="U354" s="37">
        <v>0</v>
      </c>
      <c r="V354" s="37">
        <v>0</v>
      </c>
      <c r="W354" s="37">
        <v>0</v>
      </c>
      <c r="X354" s="37">
        <v>0</v>
      </c>
      <c r="Y354" s="37">
        <v>0</v>
      </c>
      <c r="Z354" s="37">
        <v>0</v>
      </c>
      <c r="AA354" s="37">
        <v>0</v>
      </c>
      <c r="AB354" s="37">
        <v>0</v>
      </c>
      <c r="AC354" s="37">
        <v>0</v>
      </c>
      <c r="AD354" s="37">
        <v>0</v>
      </c>
      <c r="AE354" s="37">
        <v>0</v>
      </c>
      <c r="AF354" s="37">
        <v>0</v>
      </c>
      <c r="AG354" s="37">
        <v>0</v>
      </c>
      <c r="AH354" s="37">
        <v>0</v>
      </c>
      <c r="AI354" s="37">
        <v>0</v>
      </c>
      <c r="AJ354" s="37">
        <v>0</v>
      </c>
      <c r="AK354" s="37">
        <v>0</v>
      </c>
      <c r="AL354" s="37">
        <v>0</v>
      </c>
      <c r="AM354" s="37">
        <v>0</v>
      </c>
      <c r="AN354" s="37">
        <v>0</v>
      </c>
      <c r="AO354" s="37">
        <v>0</v>
      </c>
      <c r="AP354" s="37">
        <v>0</v>
      </c>
      <c r="AQ354" s="37">
        <v>0</v>
      </c>
      <c r="AR354" s="37">
        <v>0</v>
      </c>
      <c r="AS354" s="37">
        <v>0</v>
      </c>
      <c r="AT354" s="37">
        <v>0</v>
      </c>
      <c r="AU354" s="37">
        <v>0</v>
      </c>
      <c r="AV354" s="37">
        <v>0</v>
      </c>
      <c r="AW354" s="37">
        <v>0</v>
      </c>
      <c r="AX354" s="37">
        <v>0</v>
      </c>
      <c r="AY354" s="37">
        <v>0</v>
      </c>
      <c r="AZ354" s="37">
        <v>0</v>
      </c>
      <c r="BA354" s="37">
        <v>0</v>
      </c>
      <c r="BB354" s="37">
        <v>0</v>
      </c>
      <c r="BC354" s="37">
        <v>0</v>
      </c>
      <c r="BD354" s="37">
        <v>0</v>
      </c>
      <c r="BE354" s="37">
        <v>0</v>
      </c>
      <c r="BF354" s="37">
        <v>0</v>
      </c>
      <c r="BG354" s="37">
        <v>0</v>
      </c>
      <c r="BH354" s="37">
        <v>0</v>
      </c>
      <c r="BI354" s="37">
        <v>0</v>
      </c>
      <c r="BJ354" s="37">
        <v>0</v>
      </c>
    </row>
    <row r="355" spans="1:62" x14ac:dyDescent="0.2">
      <c r="A355" s="16"/>
      <c r="B355" s="18" t="s">
        <v>46</v>
      </c>
      <c r="C355" s="37">
        <v>0</v>
      </c>
      <c r="D355" s="37">
        <v>0</v>
      </c>
      <c r="E355" s="37">
        <v>0</v>
      </c>
      <c r="F355" s="37">
        <v>0</v>
      </c>
      <c r="G355" s="37">
        <v>0</v>
      </c>
      <c r="H355" s="37">
        <v>0</v>
      </c>
      <c r="I355" s="37">
        <v>0</v>
      </c>
      <c r="J355" s="37">
        <v>0</v>
      </c>
      <c r="K355" s="37">
        <v>0</v>
      </c>
      <c r="L355" s="37">
        <v>0</v>
      </c>
      <c r="M355" s="37">
        <v>0</v>
      </c>
      <c r="N355" s="37">
        <v>0</v>
      </c>
      <c r="O355" s="37">
        <v>0</v>
      </c>
      <c r="P355" s="37">
        <v>0</v>
      </c>
      <c r="Q355" s="37">
        <v>0</v>
      </c>
      <c r="R355" s="37">
        <v>0</v>
      </c>
      <c r="S355" s="37">
        <v>0</v>
      </c>
      <c r="T355" s="37">
        <v>0</v>
      </c>
      <c r="U355" s="37">
        <v>0</v>
      </c>
      <c r="V355" s="37">
        <v>0</v>
      </c>
      <c r="W355" s="37">
        <v>0</v>
      </c>
      <c r="X355" s="37">
        <v>0</v>
      </c>
      <c r="Y355" s="37">
        <v>0</v>
      </c>
      <c r="Z355" s="37">
        <v>0</v>
      </c>
      <c r="AA355" s="37">
        <v>0</v>
      </c>
      <c r="AB355" s="37">
        <v>0</v>
      </c>
      <c r="AC355" s="37">
        <v>0</v>
      </c>
      <c r="AD355" s="37">
        <v>0</v>
      </c>
      <c r="AE355" s="37">
        <v>0</v>
      </c>
      <c r="AF355" s="37">
        <v>0</v>
      </c>
      <c r="AG355" s="37">
        <v>0</v>
      </c>
      <c r="AH355" s="37">
        <v>0</v>
      </c>
      <c r="AI355" s="37">
        <v>0</v>
      </c>
      <c r="AJ355" s="37">
        <v>0</v>
      </c>
      <c r="AK355" s="37">
        <v>0</v>
      </c>
      <c r="AL355" s="37">
        <v>0</v>
      </c>
      <c r="AM355" s="37">
        <v>0</v>
      </c>
      <c r="AN355" s="37">
        <v>0</v>
      </c>
      <c r="AO355" s="37">
        <v>0</v>
      </c>
      <c r="AP355" s="37">
        <v>0</v>
      </c>
      <c r="AQ355" s="37">
        <v>0</v>
      </c>
      <c r="AR355" s="37">
        <v>0</v>
      </c>
      <c r="AS355" s="37">
        <v>0</v>
      </c>
      <c r="AT355" s="37">
        <v>0</v>
      </c>
      <c r="AU355" s="37">
        <v>0</v>
      </c>
      <c r="AV355" s="37">
        <v>0</v>
      </c>
      <c r="AW355" s="37">
        <v>0</v>
      </c>
      <c r="AX355" s="37">
        <v>0</v>
      </c>
      <c r="AY355" s="37">
        <v>0</v>
      </c>
      <c r="AZ355" s="37">
        <v>0</v>
      </c>
      <c r="BA355" s="37">
        <v>0</v>
      </c>
      <c r="BB355" s="37">
        <v>0</v>
      </c>
      <c r="BC355" s="37">
        <v>0</v>
      </c>
      <c r="BD355" s="37">
        <v>0</v>
      </c>
      <c r="BE355" s="37">
        <v>0</v>
      </c>
      <c r="BF355" s="37">
        <v>0</v>
      </c>
      <c r="BG355" s="37">
        <v>0</v>
      </c>
      <c r="BH355" s="37">
        <v>0</v>
      </c>
      <c r="BI355" s="37">
        <v>0</v>
      </c>
      <c r="BJ355" s="37">
        <v>0</v>
      </c>
    </row>
    <row r="356" spans="1:62" x14ac:dyDescent="0.2">
      <c r="A356" s="16"/>
      <c r="B356" s="18" t="s">
        <v>47</v>
      </c>
      <c r="C356" s="37">
        <v>0</v>
      </c>
      <c r="D356" s="37">
        <v>0</v>
      </c>
      <c r="E356" s="37">
        <v>0</v>
      </c>
      <c r="F356" s="37">
        <v>0</v>
      </c>
      <c r="G356" s="37">
        <v>0</v>
      </c>
      <c r="H356" s="37">
        <v>0</v>
      </c>
      <c r="I356" s="37">
        <v>0</v>
      </c>
      <c r="J356" s="37">
        <v>0</v>
      </c>
      <c r="K356" s="37">
        <v>0</v>
      </c>
      <c r="L356" s="37">
        <v>0</v>
      </c>
      <c r="M356" s="37">
        <v>0</v>
      </c>
      <c r="N356" s="37">
        <v>0</v>
      </c>
      <c r="O356" s="37">
        <v>0</v>
      </c>
      <c r="P356" s="37">
        <v>0</v>
      </c>
      <c r="Q356" s="37">
        <v>0</v>
      </c>
      <c r="R356" s="37">
        <v>0</v>
      </c>
      <c r="S356" s="37">
        <v>0</v>
      </c>
      <c r="T356" s="37">
        <v>0</v>
      </c>
      <c r="U356" s="37">
        <v>0</v>
      </c>
      <c r="V356" s="37">
        <v>0</v>
      </c>
      <c r="W356" s="37">
        <v>0</v>
      </c>
      <c r="X356" s="37">
        <v>0</v>
      </c>
      <c r="Y356" s="37">
        <v>0</v>
      </c>
      <c r="Z356" s="37">
        <v>0</v>
      </c>
      <c r="AA356" s="37">
        <v>0</v>
      </c>
      <c r="AB356" s="37">
        <v>0</v>
      </c>
      <c r="AC356" s="37">
        <v>0</v>
      </c>
      <c r="AD356" s="37">
        <v>0</v>
      </c>
      <c r="AE356" s="37">
        <v>0</v>
      </c>
      <c r="AF356" s="37">
        <v>0</v>
      </c>
      <c r="AG356" s="37">
        <v>0</v>
      </c>
      <c r="AH356" s="37">
        <v>0</v>
      </c>
      <c r="AI356" s="37">
        <v>0</v>
      </c>
      <c r="AJ356" s="37">
        <v>0</v>
      </c>
      <c r="AK356" s="37">
        <v>0</v>
      </c>
      <c r="AL356" s="37">
        <v>0</v>
      </c>
      <c r="AM356" s="37">
        <v>0</v>
      </c>
      <c r="AN356" s="37">
        <v>0</v>
      </c>
      <c r="AO356" s="37">
        <v>0</v>
      </c>
      <c r="AP356" s="37">
        <v>0</v>
      </c>
      <c r="AQ356" s="37">
        <v>0</v>
      </c>
      <c r="AR356" s="37">
        <v>0</v>
      </c>
      <c r="AS356" s="37">
        <v>0</v>
      </c>
      <c r="AT356" s="37">
        <v>0</v>
      </c>
      <c r="AU356" s="37">
        <v>0</v>
      </c>
      <c r="AV356" s="37">
        <v>0</v>
      </c>
      <c r="AW356" s="37">
        <v>0</v>
      </c>
      <c r="AX356" s="37">
        <v>0</v>
      </c>
      <c r="AY356" s="37">
        <v>0</v>
      </c>
      <c r="AZ356" s="37">
        <v>0</v>
      </c>
      <c r="BA356" s="37">
        <v>0</v>
      </c>
      <c r="BB356" s="37">
        <v>0</v>
      </c>
      <c r="BC356" s="37">
        <v>0</v>
      </c>
      <c r="BD356" s="37">
        <v>0</v>
      </c>
      <c r="BE356" s="37">
        <v>0</v>
      </c>
      <c r="BF356" s="37">
        <v>0</v>
      </c>
      <c r="BG356" s="37">
        <v>0</v>
      </c>
      <c r="BH356" s="37">
        <v>0</v>
      </c>
      <c r="BI356" s="37">
        <v>0</v>
      </c>
      <c r="BJ356" s="37">
        <v>0</v>
      </c>
    </row>
    <row r="357" spans="1:62" x14ac:dyDescent="0.2">
      <c r="A357" s="16"/>
      <c r="B357" s="18" t="s">
        <v>48</v>
      </c>
      <c r="C357" s="37">
        <v>0</v>
      </c>
      <c r="D357" s="37">
        <v>0</v>
      </c>
      <c r="E357" s="37">
        <v>0</v>
      </c>
      <c r="F357" s="37">
        <v>0</v>
      </c>
      <c r="G357" s="37">
        <v>0</v>
      </c>
      <c r="H357" s="37">
        <v>0</v>
      </c>
      <c r="I357" s="37">
        <v>0</v>
      </c>
      <c r="J357" s="37">
        <v>0</v>
      </c>
      <c r="K357" s="37">
        <v>0</v>
      </c>
      <c r="L357" s="37">
        <v>0</v>
      </c>
      <c r="M357" s="37">
        <v>0</v>
      </c>
      <c r="N357" s="37">
        <v>0</v>
      </c>
      <c r="O357" s="37">
        <v>0</v>
      </c>
      <c r="P357" s="37">
        <v>0</v>
      </c>
      <c r="Q357" s="37">
        <v>0</v>
      </c>
      <c r="R357" s="37">
        <v>0</v>
      </c>
      <c r="S357" s="37">
        <v>0</v>
      </c>
      <c r="T357" s="37">
        <v>0</v>
      </c>
      <c r="U357" s="37">
        <v>0</v>
      </c>
      <c r="V357" s="37">
        <v>0</v>
      </c>
      <c r="W357" s="37">
        <v>0</v>
      </c>
      <c r="X357" s="37">
        <v>0</v>
      </c>
      <c r="Y357" s="37">
        <v>0</v>
      </c>
      <c r="Z357" s="37">
        <v>0</v>
      </c>
      <c r="AA357" s="37">
        <v>0</v>
      </c>
      <c r="AB357" s="37">
        <v>0</v>
      </c>
      <c r="AC357" s="37">
        <v>0</v>
      </c>
      <c r="AD357" s="37">
        <v>0</v>
      </c>
      <c r="AE357" s="37">
        <v>0</v>
      </c>
      <c r="AF357" s="37">
        <v>0</v>
      </c>
      <c r="AG357" s="37">
        <v>0</v>
      </c>
      <c r="AH357" s="37">
        <v>0</v>
      </c>
      <c r="AI357" s="37">
        <v>0</v>
      </c>
      <c r="AJ357" s="37">
        <v>0</v>
      </c>
      <c r="AK357" s="37">
        <v>0</v>
      </c>
      <c r="AL357" s="37">
        <v>0</v>
      </c>
      <c r="AM357" s="37">
        <v>0</v>
      </c>
      <c r="AN357" s="37">
        <v>0</v>
      </c>
      <c r="AO357" s="37">
        <v>0</v>
      </c>
      <c r="AP357" s="37">
        <v>0</v>
      </c>
      <c r="AQ357" s="37">
        <v>0</v>
      </c>
      <c r="AR357" s="37">
        <v>0</v>
      </c>
      <c r="AS357" s="37">
        <v>0</v>
      </c>
      <c r="AT357" s="37">
        <v>0</v>
      </c>
      <c r="AU357" s="37">
        <v>0</v>
      </c>
      <c r="AV357" s="37">
        <v>0</v>
      </c>
      <c r="AW357" s="37">
        <v>0</v>
      </c>
      <c r="AX357" s="37">
        <v>0</v>
      </c>
      <c r="AY357" s="37">
        <v>0</v>
      </c>
      <c r="AZ357" s="37">
        <v>0</v>
      </c>
      <c r="BA357" s="37">
        <v>0</v>
      </c>
      <c r="BB357" s="37">
        <v>0</v>
      </c>
      <c r="BC357" s="37">
        <v>0</v>
      </c>
      <c r="BD357" s="37">
        <v>0</v>
      </c>
      <c r="BE357" s="37">
        <v>0</v>
      </c>
      <c r="BF357" s="37">
        <v>0</v>
      </c>
      <c r="BG357" s="37">
        <v>0</v>
      </c>
      <c r="BH357" s="37">
        <v>0</v>
      </c>
      <c r="BI357" s="37">
        <v>0</v>
      </c>
      <c r="BJ357" s="37">
        <v>0</v>
      </c>
    </row>
    <row r="358" spans="1:62" x14ac:dyDescent="0.2">
      <c r="A358" s="16"/>
      <c r="B358" s="18" t="s">
        <v>49</v>
      </c>
      <c r="C358" s="37">
        <v>0</v>
      </c>
      <c r="D358" s="37">
        <v>0</v>
      </c>
      <c r="E358" s="37">
        <v>0</v>
      </c>
      <c r="F358" s="37">
        <v>0</v>
      </c>
      <c r="G358" s="37">
        <v>0</v>
      </c>
      <c r="H358" s="37">
        <v>0</v>
      </c>
      <c r="I358" s="37">
        <v>0</v>
      </c>
      <c r="J358" s="37">
        <v>0</v>
      </c>
      <c r="K358" s="37">
        <v>0</v>
      </c>
      <c r="L358" s="37">
        <v>0</v>
      </c>
      <c r="M358" s="37">
        <v>0</v>
      </c>
      <c r="N358" s="37">
        <v>0</v>
      </c>
      <c r="O358" s="37">
        <v>0</v>
      </c>
      <c r="P358" s="37">
        <v>0</v>
      </c>
      <c r="Q358" s="37">
        <v>0</v>
      </c>
      <c r="R358" s="37">
        <v>0</v>
      </c>
      <c r="S358" s="37">
        <v>0</v>
      </c>
      <c r="T358" s="37">
        <v>0</v>
      </c>
      <c r="U358" s="37">
        <v>0</v>
      </c>
      <c r="V358" s="37">
        <v>0</v>
      </c>
      <c r="W358" s="37">
        <v>0</v>
      </c>
      <c r="X358" s="37">
        <v>0</v>
      </c>
      <c r="Y358" s="37">
        <v>0</v>
      </c>
      <c r="Z358" s="37">
        <v>0</v>
      </c>
      <c r="AA358" s="37">
        <v>0</v>
      </c>
      <c r="AB358" s="37">
        <v>0</v>
      </c>
      <c r="AC358" s="37">
        <v>0</v>
      </c>
      <c r="AD358" s="37">
        <v>0</v>
      </c>
      <c r="AE358" s="37">
        <v>0</v>
      </c>
      <c r="AF358" s="37">
        <v>0</v>
      </c>
      <c r="AG358" s="37">
        <v>0</v>
      </c>
      <c r="AH358" s="37">
        <v>0</v>
      </c>
      <c r="AI358" s="37">
        <v>0</v>
      </c>
      <c r="AJ358" s="37">
        <v>0</v>
      </c>
      <c r="AK358" s="37">
        <v>0</v>
      </c>
      <c r="AL358" s="37">
        <v>0</v>
      </c>
      <c r="AM358" s="37">
        <v>0</v>
      </c>
      <c r="AN358" s="37">
        <v>0</v>
      </c>
      <c r="AO358" s="37">
        <v>0</v>
      </c>
      <c r="AP358" s="37">
        <v>0</v>
      </c>
      <c r="AQ358" s="37">
        <v>0</v>
      </c>
      <c r="AR358" s="37">
        <v>0</v>
      </c>
      <c r="AS358" s="37">
        <v>0</v>
      </c>
      <c r="AT358" s="37">
        <v>0</v>
      </c>
      <c r="AU358" s="37">
        <v>0</v>
      </c>
      <c r="AV358" s="37">
        <v>0</v>
      </c>
      <c r="AW358" s="37">
        <v>0</v>
      </c>
      <c r="AX358" s="37">
        <v>0</v>
      </c>
      <c r="AY358" s="37">
        <v>0</v>
      </c>
      <c r="AZ358" s="37">
        <v>0</v>
      </c>
      <c r="BA358" s="37">
        <v>0</v>
      </c>
      <c r="BB358" s="37">
        <v>0</v>
      </c>
      <c r="BC358" s="37">
        <v>0</v>
      </c>
      <c r="BD358" s="37">
        <v>0</v>
      </c>
      <c r="BE358" s="37">
        <v>0</v>
      </c>
      <c r="BF358" s="37">
        <v>0</v>
      </c>
      <c r="BG358" s="37">
        <v>0</v>
      </c>
      <c r="BH358" s="37">
        <v>0</v>
      </c>
      <c r="BI358" s="37">
        <v>0</v>
      </c>
      <c r="BJ358" s="37">
        <v>0</v>
      </c>
    </row>
    <row r="359" spans="1:62" x14ac:dyDescent="0.2">
      <c r="A359" s="16"/>
      <c r="B359" s="18" t="s">
        <v>50</v>
      </c>
      <c r="C359" s="37">
        <v>0</v>
      </c>
      <c r="D359" s="37">
        <v>0</v>
      </c>
      <c r="E359" s="37">
        <v>0</v>
      </c>
      <c r="F359" s="37">
        <v>0</v>
      </c>
      <c r="G359" s="37">
        <v>0</v>
      </c>
      <c r="H359" s="37">
        <v>0</v>
      </c>
      <c r="I359" s="37">
        <v>0</v>
      </c>
      <c r="J359" s="37">
        <v>0</v>
      </c>
      <c r="K359" s="37">
        <v>0</v>
      </c>
      <c r="L359" s="37">
        <v>0</v>
      </c>
      <c r="M359" s="37">
        <v>0</v>
      </c>
      <c r="N359" s="37">
        <v>0</v>
      </c>
      <c r="O359" s="37">
        <v>0</v>
      </c>
      <c r="P359" s="37">
        <v>0</v>
      </c>
      <c r="Q359" s="37">
        <v>0</v>
      </c>
      <c r="R359" s="37">
        <v>0</v>
      </c>
      <c r="S359" s="37">
        <v>0</v>
      </c>
      <c r="T359" s="37">
        <v>0</v>
      </c>
      <c r="U359" s="37">
        <v>0</v>
      </c>
      <c r="V359" s="37">
        <v>0</v>
      </c>
      <c r="W359" s="37">
        <v>0</v>
      </c>
      <c r="X359" s="37">
        <v>0</v>
      </c>
      <c r="Y359" s="37">
        <v>0</v>
      </c>
      <c r="Z359" s="37">
        <v>0</v>
      </c>
      <c r="AA359" s="37">
        <v>0</v>
      </c>
      <c r="AB359" s="37">
        <v>0</v>
      </c>
      <c r="AC359" s="37">
        <v>0</v>
      </c>
      <c r="AD359" s="37">
        <v>0</v>
      </c>
      <c r="AE359" s="37">
        <v>0</v>
      </c>
      <c r="AF359" s="37">
        <v>0</v>
      </c>
      <c r="AG359" s="37">
        <v>0</v>
      </c>
      <c r="AH359" s="37">
        <v>0</v>
      </c>
      <c r="AI359" s="37">
        <v>0</v>
      </c>
      <c r="AJ359" s="37">
        <v>0</v>
      </c>
      <c r="AK359" s="37">
        <v>0</v>
      </c>
      <c r="AL359" s="37">
        <v>0</v>
      </c>
      <c r="AM359" s="37">
        <v>0</v>
      </c>
      <c r="AN359" s="37">
        <v>0</v>
      </c>
      <c r="AO359" s="37">
        <v>0</v>
      </c>
      <c r="AP359" s="37">
        <v>0</v>
      </c>
      <c r="AQ359" s="37">
        <v>0</v>
      </c>
      <c r="AR359" s="37">
        <v>0</v>
      </c>
      <c r="AS359" s="37">
        <v>0</v>
      </c>
      <c r="AT359" s="37">
        <v>0</v>
      </c>
      <c r="AU359" s="37">
        <v>0</v>
      </c>
      <c r="AV359" s="37">
        <v>0</v>
      </c>
      <c r="AW359" s="37">
        <v>0</v>
      </c>
      <c r="AX359" s="37">
        <v>0</v>
      </c>
      <c r="AY359" s="37">
        <v>0</v>
      </c>
      <c r="AZ359" s="37">
        <v>0</v>
      </c>
      <c r="BA359" s="37">
        <v>0</v>
      </c>
      <c r="BB359" s="37">
        <v>0</v>
      </c>
      <c r="BC359" s="37">
        <v>0</v>
      </c>
      <c r="BD359" s="37">
        <v>0</v>
      </c>
      <c r="BE359" s="37">
        <v>0</v>
      </c>
      <c r="BF359" s="37">
        <v>0</v>
      </c>
      <c r="BG359" s="37">
        <v>0</v>
      </c>
      <c r="BH359" s="37">
        <v>0</v>
      </c>
      <c r="BI359" s="37">
        <v>0</v>
      </c>
      <c r="BJ359" s="37">
        <v>0</v>
      </c>
    </row>
    <row r="360" spans="1:62" x14ac:dyDescent="0.2">
      <c r="A360" s="16"/>
      <c r="B360" s="18" t="s">
        <v>51</v>
      </c>
      <c r="C360" s="37">
        <v>0</v>
      </c>
      <c r="D360" s="37">
        <v>0</v>
      </c>
      <c r="E360" s="37">
        <v>0</v>
      </c>
      <c r="F360" s="37">
        <v>0</v>
      </c>
      <c r="G360" s="37">
        <v>0</v>
      </c>
      <c r="H360" s="37">
        <v>0</v>
      </c>
      <c r="I360" s="37">
        <v>0</v>
      </c>
      <c r="J360" s="37">
        <v>0</v>
      </c>
      <c r="K360" s="37">
        <v>0</v>
      </c>
      <c r="L360" s="37">
        <v>0</v>
      </c>
      <c r="M360" s="37">
        <v>0</v>
      </c>
      <c r="N360" s="37">
        <v>0</v>
      </c>
      <c r="O360" s="37">
        <v>0</v>
      </c>
      <c r="P360" s="37">
        <v>0</v>
      </c>
      <c r="Q360" s="37">
        <v>0</v>
      </c>
      <c r="R360" s="37">
        <v>0</v>
      </c>
      <c r="S360" s="37">
        <v>0</v>
      </c>
      <c r="T360" s="37">
        <v>0</v>
      </c>
      <c r="U360" s="37">
        <v>0</v>
      </c>
      <c r="V360" s="37">
        <v>0</v>
      </c>
      <c r="W360" s="37">
        <v>0</v>
      </c>
      <c r="X360" s="37">
        <v>0</v>
      </c>
      <c r="Y360" s="37">
        <v>0</v>
      </c>
      <c r="Z360" s="37">
        <v>0</v>
      </c>
      <c r="AA360" s="37">
        <v>0</v>
      </c>
      <c r="AB360" s="37">
        <v>0</v>
      </c>
      <c r="AC360" s="37">
        <v>0</v>
      </c>
      <c r="AD360" s="37">
        <v>0</v>
      </c>
      <c r="AE360" s="37">
        <v>0</v>
      </c>
      <c r="AF360" s="37">
        <v>0</v>
      </c>
      <c r="AG360" s="37">
        <v>0</v>
      </c>
      <c r="AH360" s="37">
        <v>0</v>
      </c>
      <c r="AI360" s="37">
        <v>0</v>
      </c>
      <c r="AJ360" s="37">
        <v>0</v>
      </c>
      <c r="AK360" s="37">
        <v>0</v>
      </c>
      <c r="AL360" s="37">
        <v>0</v>
      </c>
      <c r="AM360" s="37">
        <v>0</v>
      </c>
      <c r="AN360" s="37">
        <v>0</v>
      </c>
      <c r="AO360" s="37">
        <v>0</v>
      </c>
      <c r="AP360" s="37">
        <v>0</v>
      </c>
      <c r="AQ360" s="37">
        <v>0</v>
      </c>
      <c r="AR360" s="37">
        <v>0</v>
      </c>
      <c r="AS360" s="37">
        <v>0</v>
      </c>
      <c r="AT360" s="37">
        <v>0</v>
      </c>
      <c r="AU360" s="37">
        <v>0</v>
      </c>
      <c r="AV360" s="37">
        <v>0</v>
      </c>
      <c r="AW360" s="37">
        <v>0</v>
      </c>
      <c r="AX360" s="37">
        <v>0</v>
      </c>
      <c r="AY360" s="37">
        <v>0</v>
      </c>
      <c r="AZ360" s="37">
        <v>0</v>
      </c>
      <c r="BA360" s="37">
        <v>0</v>
      </c>
      <c r="BB360" s="37">
        <v>0</v>
      </c>
      <c r="BC360" s="37">
        <v>0</v>
      </c>
      <c r="BD360" s="37">
        <v>0</v>
      </c>
      <c r="BE360" s="37">
        <v>0</v>
      </c>
      <c r="BF360" s="37">
        <v>0</v>
      </c>
      <c r="BG360" s="37">
        <v>0</v>
      </c>
      <c r="BH360" s="37">
        <v>0</v>
      </c>
      <c r="BI360" s="37">
        <v>0</v>
      </c>
      <c r="BJ360" s="37">
        <v>0</v>
      </c>
    </row>
    <row r="361" spans="1:62" x14ac:dyDescent="0.2">
      <c r="A361" s="16"/>
      <c r="B361" s="18" t="s">
        <v>52</v>
      </c>
      <c r="C361" s="37">
        <v>0</v>
      </c>
      <c r="D361" s="37">
        <v>0</v>
      </c>
      <c r="E361" s="37">
        <v>0</v>
      </c>
      <c r="F361" s="37">
        <v>0</v>
      </c>
      <c r="G361" s="37">
        <v>0</v>
      </c>
      <c r="H361" s="37">
        <v>0</v>
      </c>
      <c r="I361" s="37">
        <v>0</v>
      </c>
      <c r="J361" s="37">
        <v>0</v>
      </c>
      <c r="K361" s="37">
        <v>0</v>
      </c>
      <c r="L361" s="37">
        <v>0</v>
      </c>
      <c r="M361" s="37">
        <v>0</v>
      </c>
      <c r="N361" s="37">
        <v>0</v>
      </c>
      <c r="O361" s="37">
        <v>0</v>
      </c>
      <c r="P361" s="37">
        <v>0</v>
      </c>
      <c r="Q361" s="37">
        <v>0</v>
      </c>
      <c r="R361" s="37">
        <v>0</v>
      </c>
      <c r="S361" s="37">
        <v>0</v>
      </c>
      <c r="T361" s="37">
        <v>0</v>
      </c>
      <c r="U361" s="37">
        <v>0</v>
      </c>
      <c r="V361" s="37">
        <v>0</v>
      </c>
      <c r="W361" s="37">
        <v>0</v>
      </c>
      <c r="X361" s="37">
        <v>0</v>
      </c>
      <c r="Y361" s="37">
        <v>0</v>
      </c>
      <c r="Z361" s="37">
        <v>0</v>
      </c>
      <c r="AA361" s="37">
        <v>0</v>
      </c>
      <c r="AB361" s="37">
        <v>0</v>
      </c>
      <c r="AC361" s="37">
        <v>0</v>
      </c>
      <c r="AD361" s="37">
        <v>0</v>
      </c>
      <c r="AE361" s="37">
        <v>0</v>
      </c>
      <c r="AF361" s="37">
        <v>0</v>
      </c>
      <c r="AG361" s="37">
        <v>0</v>
      </c>
      <c r="AH361" s="37">
        <v>0</v>
      </c>
      <c r="AI361" s="37">
        <v>0</v>
      </c>
      <c r="AJ361" s="37">
        <v>0</v>
      </c>
      <c r="AK361" s="37">
        <v>0</v>
      </c>
      <c r="AL361" s="37">
        <v>0</v>
      </c>
      <c r="AM361" s="37">
        <v>0</v>
      </c>
      <c r="AN361" s="37">
        <v>0</v>
      </c>
      <c r="AO361" s="37">
        <v>0</v>
      </c>
      <c r="AP361" s="37">
        <v>0</v>
      </c>
      <c r="AQ361" s="37">
        <v>0</v>
      </c>
      <c r="AR361" s="37">
        <v>0</v>
      </c>
      <c r="AS361" s="37">
        <v>0</v>
      </c>
      <c r="AT361" s="37">
        <v>0</v>
      </c>
      <c r="AU361" s="37">
        <v>0</v>
      </c>
      <c r="AV361" s="37">
        <v>0</v>
      </c>
      <c r="AW361" s="37">
        <v>0</v>
      </c>
      <c r="AX361" s="37">
        <v>0</v>
      </c>
      <c r="AY361" s="37">
        <v>0</v>
      </c>
      <c r="AZ361" s="37">
        <v>0</v>
      </c>
      <c r="BA361" s="37">
        <v>0</v>
      </c>
      <c r="BB361" s="37">
        <v>0</v>
      </c>
      <c r="BC361" s="37">
        <v>0</v>
      </c>
      <c r="BD361" s="37">
        <v>0</v>
      </c>
      <c r="BE361" s="37">
        <v>0</v>
      </c>
      <c r="BF361" s="37">
        <v>0</v>
      </c>
      <c r="BG361" s="37">
        <v>0</v>
      </c>
      <c r="BH361" s="37">
        <v>0</v>
      </c>
      <c r="BI361" s="37">
        <v>0</v>
      </c>
      <c r="BJ361" s="37">
        <v>0</v>
      </c>
    </row>
    <row r="362" spans="1:62" x14ac:dyDescent="0.2">
      <c r="A362" s="16"/>
      <c r="B362" s="18" t="s">
        <v>53</v>
      </c>
      <c r="C362" s="37">
        <v>0</v>
      </c>
      <c r="D362" s="37">
        <v>0</v>
      </c>
      <c r="E362" s="37">
        <v>0</v>
      </c>
      <c r="F362" s="37">
        <v>0</v>
      </c>
      <c r="G362" s="37">
        <v>0</v>
      </c>
      <c r="H362" s="37">
        <v>0</v>
      </c>
      <c r="I362" s="37">
        <v>0</v>
      </c>
      <c r="J362" s="37">
        <v>0</v>
      </c>
      <c r="K362" s="37">
        <v>0</v>
      </c>
      <c r="L362" s="37">
        <v>0</v>
      </c>
      <c r="M362" s="37">
        <v>0</v>
      </c>
      <c r="N362" s="37">
        <v>0</v>
      </c>
      <c r="O362" s="37">
        <v>0</v>
      </c>
      <c r="P362" s="37">
        <v>0</v>
      </c>
      <c r="Q362" s="37">
        <v>0</v>
      </c>
      <c r="R362" s="37">
        <v>0</v>
      </c>
      <c r="S362" s="37">
        <v>0</v>
      </c>
      <c r="T362" s="37">
        <v>0</v>
      </c>
      <c r="U362" s="37">
        <v>0</v>
      </c>
      <c r="V362" s="37">
        <v>0</v>
      </c>
      <c r="W362" s="37">
        <v>0</v>
      </c>
      <c r="X362" s="37">
        <v>0</v>
      </c>
      <c r="Y362" s="37">
        <v>0</v>
      </c>
      <c r="Z362" s="37">
        <v>0</v>
      </c>
      <c r="AA362" s="37">
        <v>0</v>
      </c>
      <c r="AB362" s="37">
        <v>0</v>
      </c>
      <c r="AC362" s="37">
        <v>0</v>
      </c>
      <c r="AD362" s="37">
        <v>0</v>
      </c>
      <c r="AE362" s="37">
        <v>0</v>
      </c>
      <c r="AF362" s="37">
        <v>0</v>
      </c>
      <c r="AG362" s="37">
        <v>0</v>
      </c>
      <c r="AH362" s="37">
        <v>0</v>
      </c>
      <c r="AI362" s="37">
        <v>0</v>
      </c>
      <c r="AJ362" s="37">
        <v>0</v>
      </c>
      <c r="AK362" s="37">
        <v>0</v>
      </c>
      <c r="AL362" s="37">
        <v>0</v>
      </c>
      <c r="AM362" s="37">
        <v>0</v>
      </c>
      <c r="AN362" s="37">
        <v>0</v>
      </c>
      <c r="AO362" s="37">
        <v>0</v>
      </c>
      <c r="AP362" s="37">
        <v>0</v>
      </c>
      <c r="AQ362" s="37">
        <v>0</v>
      </c>
      <c r="AR362" s="37">
        <v>0</v>
      </c>
      <c r="AS362" s="37">
        <v>0</v>
      </c>
      <c r="AT362" s="37">
        <v>0</v>
      </c>
      <c r="AU362" s="37">
        <v>0</v>
      </c>
      <c r="AV362" s="37">
        <v>0</v>
      </c>
      <c r="AW362" s="37">
        <v>0</v>
      </c>
      <c r="AX362" s="37">
        <v>0</v>
      </c>
      <c r="AY362" s="37">
        <v>0</v>
      </c>
      <c r="AZ362" s="37">
        <v>0</v>
      </c>
      <c r="BA362" s="37">
        <v>0</v>
      </c>
      <c r="BB362" s="37">
        <v>0</v>
      </c>
      <c r="BC362" s="37">
        <v>0</v>
      </c>
      <c r="BD362" s="37">
        <v>0</v>
      </c>
      <c r="BE362" s="37">
        <v>0</v>
      </c>
      <c r="BF362" s="37">
        <v>0</v>
      </c>
      <c r="BG362" s="37">
        <v>0</v>
      </c>
      <c r="BH362" s="37">
        <v>0</v>
      </c>
      <c r="BI362" s="37">
        <v>0</v>
      </c>
      <c r="BJ362" s="37">
        <v>0</v>
      </c>
    </row>
    <row r="363" spans="1:62" x14ac:dyDescent="0.2">
      <c r="A363" s="16"/>
      <c r="B363" s="18" t="s">
        <v>54</v>
      </c>
      <c r="C363" s="37">
        <v>0</v>
      </c>
      <c r="D363" s="37">
        <v>0</v>
      </c>
      <c r="E363" s="37">
        <v>0</v>
      </c>
      <c r="F363" s="37">
        <v>0</v>
      </c>
      <c r="G363" s="37">
        <v>0</v>
      </c>
      <c r="H363" s="37">
        <v>0</v>
      </c>
      <c r="I363" s="37">
        <v>0</v>
      </c>
      <c r="J363" s="37">
        <v>0</v>
      </c>
      <c r="K363" s="37">
        <v>0</v>
      </c>
      <c r="L363" s="37">
        <v>0</v>
      </c>
      <c r="M363" s="37">
        <v>0</v>
      </c>
      <c r="N363" s="37">
        <v>0</v>
      </c>
      <c r="O363" s="37">
        <v>0</v>
      </c>
      <c r="P363" s="37">
        <v>0</v>
      </c>
      <c r="Q363" s="37">
        <v>0</v>
      </c>
      <c r="R363" s="37">
        <v>0</v>
      </c>
      <c r="S363" s="37">
        <v>0</v>
      </c>
      <c r="T363" s="37">
        <v>0</v>
      </c>
      <c r="U363" s="37">
        <v>0</v>
      </c>
      <c r="V363" s="37">
        <v>0</v>
      </c>
      <c r="W363" s="37">
        <v>0</v>
      </c>
      <c r="X363" s="37">
        <v>0</v>
      </c>
      <c r="Y363" s="37">
        <v>0</v>
      </c>
      <c r="Z363" s="37">
        <v>0</v>
      </c>
      <c r="AA363" s="37">
        <v>0</v>
      </c>
      <c r="AB363" s="37">
        <v>0</v>
      </c>
      <c r="AC363" s="37">
        <v>0</v>
      </c>
      <c r="AD363" s="37">
        <v>0</v>
      </c>
      <c r="AE363" s="37">
        <v>0</v>
      </c>
      <c r="AF363" s="37">
        <v>0</v>
      </c>
      <c r="AG363" s="37">
        <v>0</v>
      </c>
      <c r="AH363" s="37">
        <v>0</v>
      </c>
      <c r="AI363" s="37">
        <v>0</v>
      </c>
      <c r="AJ363" s="37">
        <v>0</v>
      </c>
      <c r="AK363" s="37">
        <v>0</v>
      </c>
      <c r="AL363" s="37">
        <v>0</v>
      </c>
      <c r="AM363" s="37">
        <v>0</v>
      </c>
      <c r="AN363" s="37">
        <v>0</v>
      </c>
      <c r="AO363" s="37">
        <v>0</v>
      </c>
      <c r="AP363" s="37">
        <v>0</v>
      </c>
      <c r="AQ363" s="37">
        <v>0</v>
      </c>
      <c r="AR363" s="37">
        <v>0</v>
      </c>
      <c r="AS363" s="37">
        <v>0</v>
      </c>
      <c r="AT363" s="37">
        <v>0</v>
      </c>
      <c r="AU363" s="37">
        <v>0</v>
      </c>
      <c r="AV363" s="37">
        <v>0</v>
      </c>
      <c r="AW363" s="37">
        <v>0</v>
      </c>
      <c r="AX363" s="37">
        <v>0</v>
      </c>
      <c r="AY363" s="37">
        <v>0</v>
      </c>
      <c r="AZ363" s="37">
        <v>0</v>
      </c>
      <c r="BA363" s="37">
        <v>0</v>
      </c>
      <c r="BB363" s="37">
        <v>0</v>
      </c>
      <c r="BC363" s="37">
        <v>0</v>
      </c>
      <c r="BD363" s="37">
        <v>0</v>
      </c>
      <c r="BE363" s="37">
        <v>0</v>
      </c>
      <c r="BF363" s="37">
        <v>0</v>
      </c>
      <c r="BG363" s="37">
        <v>0</v>
      </c>
      <c r="BH363" s="37">
        <v>0</v>
      </c>
      <c r="BI363" s="37">
        <v>0</v>
      </c>
      <c r="BJ363" s="37">
        <v>0</v>
      </c>
    </row>
    <row r="364" spans="1:62" x14ac:dyDescent="0.2">
      <c r="A364" s="16"/>
      <c r="B364" s="18" t="s">
        <v>55</v>
      </c>
      <c r="C364" s="37">
        <v>0</v>
      </c>
      <c r="D364" s="37">
        <v>0</v>
      </c>
      <c r="E364" s="37">
        <v>0</v>
      </c>
      <c r="F364" s="37">
        <v>0</v>
      </c>
      <c r="G364" s="37">
        <v>0</v>
      </c>
      <c r="H364" s="37">
        <v>0</v>
      </c>
      <c r="I364" s="37">
        <v>0</v>
      </c>
      <c r="J364" s="37">
        <v>0</v>
      </c>
      <c r="K364" s="37">
        <v>0</v>
      </c>
      <c r="L364" s="37">
        <v>0</v>
      </c>
      <c r="M364" s="37">
        <v>0</v>
      </c>
      <c r="N364" s="37">
        <v>0</v>
      </c>
      <c r="O364" s="37">
        <v>0</v>
      </c>
      <c r="P364" s="37">
        <v>0</v>
      </c>
      <c r="Q364" s="37">
        <v>0</v>
      </c>
      <c r="R364" s="37">
        <v>0</v>
      </c>
      <c r="S364" s="37">
        <v>0</v>
      </c>
      <c r="T364" s="37">
        <v>0</v>
      </c>
      <c r="U364" s="37">
        <v>0</v>
      </c>
      <c r="V364" s="37">
        <v>0</v>
      </c>
      <c r="W364" s="37">
        <v>0</v>
      </c>
      <c r="X364" s="37">
        <v>0</v>
      </c>
      <c r="Y364" s="37">
        <v>0</v>
      </c>
      <c r="Z364" s="37">
        <v>0</v>
      </c>
      <c r="AA364" s="37">
        <v>0</v>
      </c>
      <c r="AB364" s="37">
        <v>0</v>
      </c>
      <c r="AC364" s="37">
        <v>0</v>
      </c>
      <c r="AD364" s="37">
        <v>0</v>
      </c>
      <c r="AE364" s="37">
        <v>0</v>
      </c>
      <c r="AF364" s="37">
        <v>0</v>
      </c>
      <c r="AG364" s="37">
        <v>0</v>
      </c>
      <c r="AH364" s="37">
        <v>0</v>
      </c>
      <c r="AI364" s="37">
        <v>0</v>
      </c>
      <c r="AJ364" s="37">
        <v>0</v>
      </c>
      <c r="AK364" s="37">
        <v>0</v>
      </c>
      <c r="AL364" s="37">
        <v>0</v>
      </c>
      <c r="AM364" s="37">
        <v>0</v>
      </c>
      <c r="AN364" s="37">
        <v>0</v>
      </c>
      <c r="AO364" s="37">
        <v>0</v>
      </c>
      <c r="AP364" s="37">
        <v>0</v>
      </c>
      <c r="AQ364" s="37">
        <v>0</v>
      </c>
      <c r="AR364" s="37">
        <v>0</v>
      </c>
      <c r="AS364" s="37">
        <v>0</v>
      </c>
      <c r="AT364" s="37">
        <v>0</v>
      </c>
      <c r="AU364" s="37">
        <v>0</v>
      </c>
      <c r="AV364" s="37">
        <v>0</v>
      </c>
      <c r="AW364" s="37">
        <v>0</v>
      </c>
      <c r="AX364" s="37">
        <v>0</v>
      </c>
      <c r="AY364" s="37">
        <v>0</v>
      </c>
      <c r="AZ364" s="37">
        <v>0</v>
      </c>
      <c r="BA364" s="37">
        <v>0</v>
      </c>
      <c r="BB364" s="37">
        <v>0</v>
      </c>
      <c r="BC364" s="37">
        <v>0</v>
      </c>
      <c r="BD364" s="37">
        <v>0</v>
      </c>
      <c r="BE364" s="37">
        <v>0</v>
      </c>
      <c r="BF364" s="37">
        <v>0</v>
      </c>
      <c r="BG364" s="37">
        <v>0</v>
      </c>
      <c r="BH364" s="37">
        <v>0</v>
      </c>
      <c r="BI364" s="37">
        <v>0</v>
      </c>
      <c r="BJ364" s="37">
        <v>0</v>
      </c>
    </row>
    <row r="365" spans="1:62" x14ac:dyDescent="0.2">
      <c r="A365" s="16"/>
      <c r="B365" s="18" t="s">
        <v>56</v>
      </c>
      <c r="C365" s="37">
        <v>0</v>
      </c>
      <c r="D365" s="37">
        <v>0</v>
      </c>
      <c r="E365" s="37">
        <v>0</v>
      </c>
      <c r="F365" s="37">
        <v>0</v>
      </c>
      <c r="G365" s="37">
        <v>0</v>
      </c>
      <c r="H365" s="37">
        <v>0</v>
      </c>
      <c r="I365" s="37">
        <v>0</v>
      </c>
      <c r="J365" s="37">
        <v>0</v>
      </c>
      <c r="K365" s="37">
        <v>0</v>
      </c>
      <c r="L365" s="37">
        <v>0</v>
      </c>
      <c r="M365" s="37">
        <v>0</v>
      </c>
      <c r="N365" s="37">
        <v>0</v>
      </c>
      <c r="O365" s="37">
        <v>0</v>
      </c>
      <c r="P365" s="37">
        <v>0</v>
      </c>
      <c r="Q365" s="37">
        <v>0</v>
      </c>
      <c r="R365" s="37">
        <v>0</v>
      </c>
      <c r="S365" s="37">
        <v>0</v>
      </c>
      <c r="T365" s="37">
        <v>0</v>
      </c>
      <c r="U365" s="37">
        <v>0</v>
      </c>
      <c r="V365" s="37">
        <v>0</v>
      </c>
      <c r="W365" s="37">
        <v>0</v>
      </c>
      <c r="X365" s="37">
        <v>0</v>
      </c>
      <c r="Y365" s="37">
        <v>0</v>
      </c>
      <c r="Z365" s="37">
        <v>0</v>
      </c>
      <c r="AA365" s="37">
        <v>0</v>
      </c>
      <c r="AB365" s="37">
        <v>0</v>
      </c>
      <c r="AC365" s="37">
        <v>0</v>
      </c>
      <c r="AD365" s="37">
        <v>0</v>
      </c>
      <c r="AE365" s="37">
        <v>0</v>
      </c>
      <c r="AF365" s="37">
        <v>0</v>
      </c>
      <c r="AG365" s="37">
        <v>0</v>
      </c>
      <c r="AH365" s="37">
        <v>0</v>
      </c>
      <c r="AI365" s="37">
        <v>0</v>
      </c>
      <c r="AJ365" s="37">
        <v>0</v>
      </c>
      <c r="AK365" s="37">
        <v>0</v>
      </c>
      <c r="AL365" s="37">
        <v>0</v>
      </c>
      <c r="AM365" s="37">
        <v>0</v>
      </c>
      <c r="AN365" s="37">
        <v>0</v>
      </c>
      <c r="AO365" s="37">
        <v>0</v>
      </c>
      <c r="AP365" s="37">
        <v>0</v>
      </c>
      <c r="AQ365" s="37">
        <v>0</v>
      </c>
      <c r="AR365" s="37">
        <v>0</v>
      </c>
      <c r="AS365" s="37">
        <v>0</v>
      </c>
      <c r="AT365" s="37">
        <v>0</v>
      </c>
      <c r="AU365" s="37">
        <v>0</v>
      </c>
      <c r="AV365" s="37">
        <v>0</v>
      </c>
      <c r="AW365" s="37">
        <v>0</v>
      </c>
      <c r="AX365" s="37">
        <v>0</v>
      </c>
      <c r="AY365" s="37">
        <v>0</v>
      </c>
      <c r="AZ365" s="37">
        <v>0</v>
      </c>
      <c r="BA365" s="37">
        <v>0</v>
      </c>
      <c r="BB365" s="37">
        <v>0</v>
      </c>
      <c r="BC365" s="37">
        <v>0</v>
      </c>
      <c r="BD365" s="37">
        <v>0</v>
      </c>
      <c r="BE365" s="37">
        <v>0</v>
      </c>
      <c r="BF365" s="37">
        <v>0</v>
      </c>
      <c r="BG365" s="37">
        <v>0</v>
      </c>
      <c r="BH365" s="37">
        <v>0</v>
      </c>
      <c r="BI365" s="37">
        <v>0</v>
      </c>
      <c r="BJ365" s="37">
        <v>0</v>
      </c>
    </row>
    <row r="366" spans="1:62" x14ac:dyDescent="0.2">
      <c r="A366" s="16"/>
      <c r="B366" s="18" t="s">
        <v>57</v>
      </c>
      <c r="C366" s="37">
        <v>0</v>
      </c>
      <c r="D366" s="37">
        <v>0</v>
      </c>
      <c r="E366" s="37">
        <v>0</v>
      </c>
      <c r="F366" s="37">
        <v>0</v>
      </c>
      <c r="G366" s="37">
        <v>0</v>
      </c>
      <c r="H366" s="37">
        <v>0</v>
      </c>
      <c r="I366" s="37">
        <v>0</v>
      </c>
      <c r="J366" s="37">
        <v>0</v>
      </c>
      <c r="K366" s="37">
        <v>0</v>
      </c>
      <c r="L366" s="37">
        <v>0</v>
      </c>
      <c r="M366" s="37">
        <v>0</v>
      </c>
      <c r="N366" s="37">
        <v>0</v>
      </c>
      <c r="O366" s="37">
        <v>0</v>
      </c>
      <c r="P366" s="37">
        <v>0</v>
      </c>
      <c r="Q366" s="37">
        <v>0</v>
      </c>
      <c r="R366" s="37">
        <v>0</v>
      </c>
      <c r="S366" s="37">
        <v>0</v>
      </c>
      <c r="T366" s="37">
        <v>0</v>
      </c>
      <c r="U366" s="37">
        <v>0</v>
      </c>
      <c r="V366" s="37">
        <v>0</v>
      </c>
      <c r="W366" s="37">
        <v>0</v>
      </c>
      <c r="X366" s="37">
        <v>0</v>
      </c>
      <c r="Y366" s="37">
        <v>0</v>
      </c>
      <c r="Z366" s="37">
        <v>0</v>
      </c>
      <c r="AA366" s="37">
        <v>0</v>
      </c>
      <c r="AB366" s="37">
        <v>0</v>
      </c>
      <c r="AC366" s="37">
        <v>0</v>
      </c>
      <c r="AD366" s="37">
        <v>0</v>
      </c>
      <c r="AE366" s="37">
        <v>0</v>
      </c>
      <c r="AF366" s="37">
        <v>0</v>
      </c>
      <c r="AG366" s="37">
        <v>0</v>
      </c>
      <c r="AH366" s="37">
        <v>0</v>
      </c>
      <c r="AI366" s="37">
        <v>0</v>
      </c>
      <c r="AJ366" s="37">
        <v>0</v>
      </c>
      <c r="AK366" s="37">
        <v>0</v>
      </c>
      <c r="AL366" s="37">
        <v>0</v>
      </c>
      <c r="AM366" s="37">
        <v>0</v>
      </c>
      <c r="AN366" s="37">
        <v>0</v>
      </c>
      <c r="AO366" s="37">
        <v>0</v>
      </c>
      <c r="AP366" s="37">
        <v>0</v>
      </c>
      <c r="AQ366" s="37">
        <v>0</v>
      </c>
      <c r="AR366" s="37">
        <v>0</v>
      </c>
      <c r="AS366" s="37">
        <v>0</v>
      </c>
      <c r="AT366" s="37">
        <v>0</v>
      </c>
      <c r="AU366" s="37">
        <v>0</v>
      </c>
      <c r="AV366" s="37">
        <v>0</v>
      </c>
      <c r="AW366" s="37">
        <v>0</v>
      </c>
      <c r="AX366" s="37">
        <v>0</v>
      </c>
      <c r="AY366" s="37">
        <v>0</v>
      </c>
      <c r="AZ366" s="37">
        <v>0</v>
      </c>
      <c r="BA366" s="37">
        <v>0</v>
      </c>
      <c r="BB366" s="37">
        <v>0</v>
      </c>
      <c r="BC366" s="37">
        <v>0</v>
      </c>
      <c r="BD366" s="37">
        <v>0</v>
      </c>
      <c r="BE366" s="37">
        <v>0</v>
      </c>
      <c r="BF366" s="37">
        <v>0</v>
      </c>
      <c r="BG366" s="37">
        <v>0</v>
      </c>
      <c r="BH366" s="37">
        <v>0</v>
      </c>
      <c r="BI366" s="37">
        <v>0</v>
      </c>
      <c r="BJ366" s="37">
        <v>0</v>
      </c>
    </row>
    <row r="367" spans="1:62" x14ac:dyDescent="0.2">
      <c r="A367" s="16"/>
      <c r="B367" s="18" t="s">
        <v>58</v>
      </c>
      <c r="C367" s="37">
        <v>0</v>
      </c>
      <c r="D367" s="37">
        <v>0</v>
      </c>
      <c r="E367" s="37">
        <v>0</v>
      </c>
      <c r="F367" s="37">
        <v>0</v>
      </c>
      <c r="G367" s="37">
        <v>0</v>
      </c>
      <c r="H367" s="37">
        <v>0</v>
      </c>
      <c r="I367" s="37">
        <v>0</v>
      </c>
      <c r="J367" s="37">
        <v>0</v>
      </c>
      <c r="K367" s="37">
        <v>0</v>
      </c>
      <c r="L367" s="37">
        <v>0</v>
      </c>
      <c r="M367" s="37">
        <v>0</v>
      </c>
      <c r="N367" s="37">
        <v>0</v>
      </c>
      <c r="O367" s="37">
        <v>0</v>
      </c>
      <c r="P367" s="37">
        <v>0</v>
      </c>
      <c r="Q367" s="37">
        <v>0</v>
      </c>
      <c r="R367" s="37">
        <v>0</v>
      </c>
      <c r="S367" s="37">
        <v>0</v>
      </c>
      <c r="T367" s="37">
        <v>0</v>
      </c>
      <c r="U367" s="37">
        <v>0</v>
      </c>
      <c r="V367" s="37">
        <v>0</v>
      </c>
      <c r="W367" s="37">
        <v>0</v>
      </c>
      <c r="X367" s="37">
        <v>0</v>
      </c>
      <c r="Y367" s="37">
        <v>0</v>
      </c>
      <c r="Z367" s="37">
        <v>0</v>
      </c>
      <c r="AA367" s="37">
        <v>0</v>
      </c>
      <c r="AB367" s="37">
        <v>0</v>
      </c>
      <c r="AC367" s="37">
        <v>0</v>
      </c>
      <c r="AD367" s="37">
        <v>0</v>
      </c>
      <c r="AE367" s="37">
        <v>0</v>
      </c>
      <c r="AF367" s="37">
        <v>0</v>
      </c>
      <c r="AG367" s="37">
        <v>0</v>
      </c>
      <c r="AH367" s="37">
        <v>0</v>
      </c>
      <c r="AI367" s="37">
        <v>0</v>
      </c>
      <c r="AJ367" s="37">
        <v>0</v>
      </c>
      <c r="AK367" s="37">
        <v>0</v>
      </c>
      <c r="AL367" s="37">
        <v>0</v>
      </c>
      <c r="AM367" s="37">
        <v>0</v>
      </c>
      <c r="AN367" s="37">
        <v>0</v>
      </c>
      <c r="AO367" s="37">
        <v>0</v>
      </c>
      <c r="AP367" s="37">
        <v>0</v>
      </c>
      <c r="AQ367" s="37">
        <v>0</v>
      </c>
      <c r="AR367" s="37">
        <v>0</v>
      </c>
      <c r="AS367" s="37">
        <v>0</v>
      </c>
      <c r="AT367" s="37">
        <v>0</v>
      </c>
      <c r="AU367" s="37">
        <v>0</v>
      </c>
      <c r="AV367" s="37">
        <v>0</v>
      </c>
      <c r="AW367" s="37">
        <v>0</v>
      </c>
      <c r="AX367" s="37">
        <v>0</v>
      </c>
      <c r="AY367" s="37">
        <v>0</v>
      </c>
      <c r="AZ367" s="37">
        <v>0</v>
      </c>
      <c r="BA367" s="37">
        <v>0</v>
      </c>
      <c r="BB367" s="37">
        <v>0</v>
      </c>
      <c r="BC367" s="37">
        <v>0</v>
      </c>
      <c r="BD367" s="37">
        <v>0</v>
      </c>
      <c r="BE367" s="37">
        <v>0</v>
      </c>
      <c r="BF367" s="37">
        <v>0</v>
      </c>
      <c r="BG367" s="37">
        <v>0</v>
      </c>
      <c r="BH367" s="37">
        <v>0</v>
      </c>
      <c r="BI367" s="37">
        <v>0</v>
      </c>
      <c r="BJ367" s="37">
        <v>0</v>
      </c>
    </row>
    <row r="368" spans="1:62" x14ac:dyDescent="0.2">
      <c r="A368" s="16"/>
      <c r="B368" s="18" t="s">
        <v>59</v>
      </c>
      <c r="C368" s="37">
        <v>0</v>
      </c>
      <c r="D368" s="37">
        <v>0</v>
      </c>
      <c r="E368" s="37">
        <v>0</v>
      </c>
      <c r="F368" s="37">
        <v>0</v>
      </c>
      <c r="G368" s="37">
        <v>0</v>
      </c>
      <c r="H368" s="37">
        <v>0</v>
      </c>
      <c r="I368" s="37">
        <v>0</v>
      </c>
      <c r="J368" s="37">
        <v>0</v>
      </c>
      <c r="K368" s="37">
        <v>0</v>
      </c>
      <c r="L368" s="37">
        <v>0</v>
      </c>
      <c r="M368" s="37">
        <v>0</v>
      </c>
      <c r="N368" s="37">
        <v>0</v>
      </c>
      <c r="O368" s="37">
        <v>0</v>
      </c>
      <c r="P368" s="37">
        <v>0</v>
      </c>
      <c r="Q368" s="37">
        <v>0</v>
      </c>
      <c r="R368" s="37">
        <v>0</v>
      </c>
      <c r="S368" s="37">
        <v>0</v>
      </c>
      <c r="T368" s="37">
        <v>0</v>
      </c>
      <c r="U368" s="37">
        <v>0</v>
      </c>
      <c r="V368" s="37">
        <v>0</v>
      </c>
      <c r="W368" s="37">
        <v>0</v>
      </c>
      <c r="X368" s="37">
        <v>0</v>
      </c>
      <c r="Y368" s="37">
        <v>0</v>
      </c>
      <c r="Z368" s="37">
        <v>0</v>
      </c>
      <c r="AA368" s="37">
        <v>0</v>
      </c>
      <c r="AB368" s="37">
        <v>0</v>
      </c>
      <c r="AC368" s="37">
        <v>0</v>
      </c>
      <c r="AD368" s="37">
        <v>0</v>
      </c>
      <c r="AE368" s="37">
        <v>0</v>
      </c>
      <c r="AF368" s="37">
        <v>0</v>
      </c>
      <c r="AG368" s="37">
        <v>0</v>
      </c>
      <c r="AH368" s="37">
        <v>0</v>
      </c>
      <c r="AI368" s="37">
        <v>0</v>
      </c>
      <c r="AJ368" s="37">
        <v>0</v>
      </c>
      <c r="AK368" s="37">
        <v>0</v>
      </c>
      <c r="AL368" s="37">
        <v>0</v>
      </c>
      <c r="AM368" s="37">
        <v>0</v>
      </c>
      <c r="AN368" s="37">
        <v>0</v>
      </c>
      <c r="AO368" s="37">
        <v>0</v>
      </c>
      <c r="AP368" s="37">
        <v>0</v>
      </c>
      <c r="AQ368" s="37">
        <v>0</v>
      </c>
      <c r="AR368" s="37">
        <v>0</v>
      </c>
      <c r="AS368" s="37">
        <v>0</v>
      </c>
      <c r="AT368" s="37">
        <v>0</v>
      </c>
      <c r="AU368" s="37">
        <v>0</v>
      </c>
      <c r="AV368" s="37">
        <v>0</v>
      </c>
      <c r="AW368" s="37">
        <v>0</v>
      </c>
      <c r="AX368" s="37">
        <v>0</v>
      </c>
      <c r="AY368" s="37">
        <v>0</v>
      </c>
      <c r="AZ368" s="37">
        <v>0</v>
      </c>
      <c r="BA368" s="37">
        <v>0</v>
      </c>
      <c r="BB368" s="37">
        <v>0</v>
      </c>
      <c r="BC368" s="37">
        <v>0</v>
      </c>
      <c r="BD368" s="37">
        <v>0</v>
      </c>
      <c r="BE368" s="37">
        <v>0</v>
      </c>
      <c r="BF368" s="37">
        <v>0</v>
      </c>
      <c r="BG368" s="37">
        <v>0</v>
      </c>
      <c r="BH368" s="37">
        <v>0</v>
      </c>
      <c r="BI368" s="37">
        <v>0</v>
      </c>
      <c r="BJ368" s="37">
        <v>0</v>
      </c>
    </row>
    <row r="369" spans="1:65" x14ac:dyDescent="0.2">
      <c r="A369" s="16"/>
      <c r="B369" s="18" t="s">
        <v>60</v>
      </c>
      <c r="C369" s="37">
        <v>0</v>
      </c>
      <c r="D369" s="37">
        <v>0</v>
      </c>
      <c r="E369" s="37">
        <v>0</v>
      </c>
      <c r="F369" s="37">
        <v>0</v>
      </c>
      <c r="G369" s="37">
        <v>0</v>
      </c>
      <c r="H369" s="37">
        <v>0</v>
      </c>
      <c r="I369" s="37">
        <v>0</v>
      </c>
      <c r="J369" s="37">
        <v>0</v>
      </c>
      <c r="K369" s="37">
        <v>0</v>
      </c>
      <c r="L369" s="37">
        <v>0</v>
      </c>
      <c r="M369" s="37">
        <v>0</v>
      </c>
      <c r="N369" s="37">
        <v>0</v>
      </c>
      <c r="O369" s="37">
        <v>0</v>
      </c>
      <c r="P369" s="37">
        <v>0</v>
      </c>
      <c r="Q369" s="37">
        <v>0</v>
      </c>
      <c r="R369" s="37">
        <v>0</v>
      </c>
      <c r="S369" s="37">
        <v>0</v>
      </c>
      <c r="T369" s="37">
        <v>0</v>
      </c>
      <c r="U369" s="37">
        <v>0</v>
      </c>
      <c r="V369" s="37">
        <v>0</v>
      </c>
      <c r="W369" s="37">
        <v>0</v>
      </c>
      <c r="X369" s="37">
        <v>0</v>
      </c>
      <c r="Y369" s="37">
        <v>0</v>
      </c>
      <c r="Z369" s="37">
        <v>0</v>
      </c>
      <c r="AA369" s="37">
        <v>0</v>
      </c>
      <c r="AB369" s="37">
        <v>0</v>
      </c>
      <c r="AC369" s="37">
        <v>0</v>
      </c>
      <c r="AD369" s="37">
        <v>0</v>
      </c>
      <c r="AE369" s="37">
        <v>0</v>
      </c>
      <c r="AF369" s="37">
        <v>0</v>
      </c>
      <c r="AG369" s="37">
        <v>0</v>
      </c>
      <c r="AH369" s="37">
        <v>0</v>
      </c>
      <c r="AI369" s="37">
        <v>0</v>
      </c>
      <c r="AJ369" s="37">
        <v>0</v>
      </c>
      <c r="AK369" s="37">
        <v>0</v>
      </c>
      <c r="AL369" s="37">
        <v>0</v>
      </c>
      <c r="AM369" s="37">
        <v>0</v>
      </c>
      <c r="AN369" s="37">
        <v>0</v>
      </c>
      <c r="AO369" s="37">
        <v>0</v>
      </c>
      <c r="AP369" s="37">
        <v>0</v>
      </c>
      <c r="AQ369" s="37">
        <v>0</v>
      </c>
      <c r="AR369" s="37">
        <v>0</v>
      </c>
      <c r="AS369" s="37">
        <v>0</v>
      </c>
      <c r="AT369" s="37">
        <v>0</v>
      </c>
      <c r="AU369" s="37">
        <v>0</v>
      </c>
      <c r="AV369" s="37">
        <v>0</v>
      </c>
      <c r="AW369" s="37">
        <v>0</v>
      </c>
      <c r="AX369" s="37">
        <v>0</v>
      </c>
      <c r="AY369" s="37">
        <v>0</v>
      </c>
      <c r="AZ369" s="37">
        <v>0</v>
      </c>
      <c r="BA369" s="37">
        <v>0</v>
      </c>
      <c r="BB369" s="37">
        <v>0</v>
      </c>
      <c r="BC369" s="37">
        <v>0</v>
      </c>
      <c r="BD369" s="37">
        <v>0</v>
      </c>
      <c r="BE369" s="37">
        <v>0</v>
      </c>
      <c r="BF369" s="37">
        <v>0</v>
      </c>
      <c r="BG369" s="37">
        <v>0</v>
      </c>
      <c r="BH369" s="37">
        <v>0</v>
      </c>
      <c r="BI369" s="37">
        <v>0</v>
      </c>
      <c r="BJ369" s="37">
        <v>0</v>
      </c>
    </row>
    <row r="370" spans="1:65" x14ac:dyDescent="0.2">
      <c r="A370" s="16"/>
      <c r="B370" s="18" t="s">
        <v>61</v>
      </c>
      <c r="C370" s="37">
        <v>0</v>
      </c>
      <c r="D370" s="37">
        <v>0</v>
      </c>
      <c r="E370" s="37">
        <v>0</v>
      </c>
      <c r="F370" s="37">
        <v>0</v>
      </c>
      <c r="G370" s="37">
        <v>0</v>
      </c>
      <c r="H370" s="37">
        <v>0</v>
      </c>
      <c r="I370" s="37">
        <v>0</v>
      </c>
      <c r="J370" s="37">
        <v>0</v>
      </c>
      <c r="K370" s="37">
        <v>0</v>
      </c>
      <c r="L370" s="37">
        <v>0</v>
      </c>
      <c r="M370" s="37">
        <v>0</v>
      </c>
      <c r="N370" s="37">
        <v>0</v>
      </c>
      <c r="O370" s="37">
        <v>0</v>
      </c>
      <c r="P370" s="37">
        <v>0</v>
      </c>
      <c r="Q370" s="37">
        <v>0</v>
      </c>
      <c r="R370" s="37">
        <v>0</v>
      </c>
      <c r="S370" s="37">
        <v>0</v>
      </c>
      <c r="T370" s="37">
        <v>0</v>
      </c>
      <c r="U370" s="37">
        <v>0</v>
      </c>
      <c r="V370" s="37">
        <v>0</v>
      </c>
      <c r="W370" s="37">
        <v>0</v>
      </c>
      <c r="X370" s="37">
        <v>0</v>
      </c>
      <c r="Y370" s="37">
        <v>0</v>
      </c>
      <c r="Z370" s="37">
        <v>0</v>
      </c>
      <c r="AA370" s="37">
        <v>0</v>
      </c>
      <c r="AB370" s="37">
        <v>0</v>
      </c>
      <c r="AC370" s="37">
        <v>0</v>
      </c>
      <c r="AD370" s="37">
        <v>0</v>
      </c>
      <c r="AE370" s="37">
        <v>0</v>
      </c>
      <c r="AF370" s="37">
        <v>0</v>
      </c>
      <c r="AG370" s="37">
        <v>0</v>
      </c>
      <c r="AH370" s="37">
        <v>0</v>
      </c>
      <c r="AI370" s="37">
        <v>0</v>
      </c>
      <c r="AJ370" s="37">
        <v>0</v>
      </c>
      <c r="AK370" s="37">
        <v>0</v>
      </c>
      <c r="AL370" s="37">
        <v>0</v>
      </c>
      <c r="AM370" s="37">
        <v>0</v>
      </c>
      <c r="AN370" s="37">
        <v>0</v>
      </c>
      <c r="AO370" s="37">
        <v>0</v>
      </c>
      <c r="AP370" s="37">
        <v>0</v>
      </c>
      <c r="AQ370" s="37">
        <v>0</v>
      </c>
      <c r="AR370" s="37">
        <v>0</v>
      </c>
      <c r="AS370" s="37">
        <v>0</v>
      </c>
      <c r="AT370" s="37">
        <v>0</v>
      </c>
      <c r="AU370" s="37">
        <v>0</v>
      </c>
      <c r="AV370" s="37">
        <v>0</v>
      </c>
      <c r="AW370" s="37">
        <v>0</v>
      </c>
      <c r="AX370" s="37">
        <v>0</v>
      </c>
      <c r="AY370" s="37">
        <v>0</v>
      </c>
      <c r="AZ370" s="37">
        <v>0</v>
      </c>
      <c r="BA370" s="37">
        <v>0</v>
      </c>
      <c r="BB370" s="37">
        <v>0</v>
      </c>
      <c r="BC370" s="37">
        <v>0</v>
      </c>
      <c r="BD370" s="37">
        <v>0</v>
      </c>
      <c r="BE370" s="37">
        <v>0</v>
      </c>
      <c r="BF370" s="37">
        <v>0</v>
      </c>
      <c r="BG370" s="37">
        <v>0</v>
      </c>
      <c r="BH370" s="37">
        <v>0</v>
      </c>
      <c r="BI370" s="37">
        <v>0</v>
      </c>
      <c r="BJ370" s="37">
        <v>0</v>
      </c>
    </row>
    <row r="372" spans="1:65" s="8" customFormat="1" ht="15" x14ac:dyDescent="0.2">
      <c r="A372" s="22" t="s">
        <v>32</v>
      </c>
      <c r="B372" s="17"/>
    </row>
    <row r="373" spans="1:65" s="8" customFormat="1" x14ac:dyDescent="0.2">
      <c r="B373" s="17"/>
    </row>
    <row r="374" spans="1:65" s="8" customFormat="1" x14ac:dyDescent="0.2">
      <c r="A374" s="8" t="s">
        <v>17</v>
      </c>
      <c r="B374" s="17"/>
      <c r="C374" s="31">
        <f>First_quarter</f>
        <v>43739</v>
      </c>
      <c r="D374" s="31">
        <f t="shared" ref="D374" si="780">DATE(YEAR(C375),MONTH(C375)+1,1)</f>
        <v>43831</v>
      </c>
      <c r="E374" s="31">
        <f t="shared" ref="E374" si="781">DATE(YEAR(D375),MONTH(D375)+1,1)</f>
        <v>43922</v>
      </c>
      <c r="F374" s="31">
        <f t="shared" ref="F374" si="782">DATE(YEAR(E375),MONTH(E375)+1,1)</f>
        <v>44013</v>
      </c>
      <c r="G374" s="31">
        <f t="shared" ref="G374" si="783">DATE(YEAR(F375),MONTH(F375)+1,1)</f>
        <v>44105</v>
      </c>
      <c r="H374" s="31">
        <f t="shared" ref="H374" si="784">DATE(YEAR(G375),MONTH(G375)+1,1)</f>
        <v>44197</v>
      </c>
      <c r="I374" s="31">
        <f t="shared" ref="I374" si="785">DATE(YEAR(H375),MONTH(H375)+1,1)</f>
        <v>44287</v>
      </c>
      <c r="J374" s="31">
        <f t="shared" ref="J374" si="786">DATE(YEAR(I375),MONTH(I375)+1,1)</f>
        <v>44378</v>
      </c>
      <c r="K374" s="31">
        <f t="shared" ref="K374" si="787">DATE(YEAR(J375),MONTH(J375)+1,1)</f>
        <v>44470</v>
      </c>
      <c r="L374" s="31">
        <f t="shared" ref="L374" si="788">DATE(YEAR(K375),MONTH(K375)+1,1)</f>
        <v>44562</v>
      </c>
      <c r="M374" s="31">
        <f t="shared" ref="M374" si="789">DATE(YEAR(L375),MONTH(L375)+1,1)</f>
        <v>44652</v>
      </c>
      <c r="N374" s="31">
        <f t="shared" ref="N374" si="790">DATE(YEAR(M375),MONTH(M375)+1,1)</f>
        <v>44743</v>
      </c>
      <c r="O374" s="31">
        <f t="shared" ref="O374" si="791">DATE(YEAR(N375),MONTH(N375)+1,1)</f>
        <v>44835</v>
      </c>
      <c r="P374" s="31">
        <f t="shared" ref="P374" si="792">DATE(YEAR(O375),MONTH(O375)+1,1)</f>
        <v>44927</v>
      </c>
      <c r="Q374" s="31">
        <f t="shared" ref="Q374" si="793">DATE(YEAR(P375),MONTH(P375)+1,1)</f>
        <v>45017</v>
      </c>
      <c r="R374" s="31">
        <f t="shared" ref="R374" si="794">DATE(YEAR(Q375),MONTH(Q375)+1,1)</f>
        <v>45108</v>
      </c>
      <c r="S374" s="31">
        <f t="shared" ref="S374" si="795">DATE(YEAR(R375),MONTH(R375)+1,1)</f>
        <v>45200</v>
      </c>
      <c r="T374" s="31">
        <f t="shared" ref="T374" si="796">DATE(YEAR(S375),MONTH(S375)+1,1)</f>
        <v>45292</v>
      </c>
      <c r="U374" s="31">
        <f t="shared" ref="U374" si="797">DATE(YEAR(T375),MONTH(T375)+1,1)</f>
        <v>45383</v>
      </c>
      <c r="V374" s="31">
        <f t="shared" ref="V374" si="798">DATE(YEAR(U375),MONTH(U375)+1,1)</f>
        <v>45474</v>
      </c>
      <c r="W374" s="31">
        <f t="shared" ref="W374" si="799">DATE(YEAR(V375),MONTH(V375)+1,1)</f>
        <v>45566</v>
      </c>
      <c r="X374" s="31">
        <f t="shared" ref="X374" si="800">DATE(YEAR(W375),MONTH(W375)+1,1)</f>
        <v>45658</v>
      </c>
      <c r="Y374" s="31">
        <f t="shared" ref="Y374" si="801">DATE(YEAR(X375),MONTH(X375)+1,1)</f>
        <v>45748</v>
      </c>
      <c r="Z374" s="31">
        <f t="shared" ref="Z374" si="802">DATE(YEAR(Y375),MONTH(Y375)+1,1)</f>
        <v>45839</v>
      </c>
      <c r="AA374" s="31">
        <f t="shared" ref="AA374" si="803">DATE(YEAR(Z375),MONTH(Z375)+1,1)</f>
        <v>45931</v>
      </c>
      <c r="AB374" s="31">
        <f t="shared" ref="AB374" si="804">DATE(YEAR(AA375),MONTH(AA375)+1,1)</f>
        <v>46023</v>
      </c>
      <c r="AC374" s="31">
        <f t="shared" ref="AC374" si="805">DATE(YEAR(AB375),MONTH(AB375)+1,1)</f>
        <v>46113</v>
      </c>
      <c r="AD374" s="31">
        <f t="shared" ref="AD374" si="806">DATE(YEAR(AC375),MONTH(AC375)+1,1)</f>
        <v>46204</v>
      </c>
      <c r="AE374" s="31">
        <f t="shared" ref="AE374" si="807">DATE(YEAR(AD375),MONTH(AD375)+1,1)</f>
        <v>46296</v>
      </c>
      <c r="AF374" s="31">
        <f t="shared" ref="AF374" si="808">DATE(YEAR(AE375),MONTH(AE375)+1,1)</f>
        <v>46388</v>
      </c>
      <c r="AG374" s="31">
        <f t="shared" ref="AG374" si="809">DATE(YEAR(AF375),MONTH(AF375)+1,1)</f>
        <v>46478</v>
      </c>
      <c r="AH374" s="31">
        <f t="shared" ref="AH374" si="810">DATE(YEAR(AG375),MONTH(AG375)+1,1)</f>
        <v>46569</v>
      </c>
      <c r="AI374" s="31">
        <f t="shared" ref="AI374" si="811">DATE(YEAR(AH375),MONTH(AH375)+1,1)</f>
        <v>46661</v>
      </c>
      <c r="AJ374" s="31">
        <f t="shared" ref="AJ374" si="812">DATE(YEAR(AI375),MONTH(AI375)+1,1)</f>
        <v>46753</v>
      </c>
      <c r="AK374" s="31">
        <f t="shared" ref="AK374" si="813">DATE(YEAR(AJ375),MONTH(AJ375)+1,1)</f>
        <v>46844</v>
      </c>
      <c r="AL374" s="31">
        <f t="shared" ref="AL374" si="814">DATE(YEAR(AK375),MONTH(AK375)+1,1)</f>
        <v>46935</v>
      </c>
      <c r="AM374" s="31">
        <f t="shared" ref="AM374" si="815">DATE(YEAR(AL375),MONTH(AL375)+1,1)</f>
        <v>47027</v>
      </c>
      <c r="AN374" s="31">
        <f t="shared" ref="AN374" si="816">DATE(YEAR(AM375),MONTH(AM375)+1,1)</f>
        <v>47119</v>
      </c>
      <c r="AO374" s="31">
        <f t="shared" ref="AO374" si="817">DATE(YEAR(AN375),MONTH(AN375)+1,1)</f>
        <v>47209</v>
      </c>
      <c r="AP374" s="31">
        <f t="shared" ref="AP374" si="818">DATE(YEAR(AO375),MONTH(AO375)+1,1)</f>
        <v>47300</v>
      </c>
      <c r="AQ374" s="31">
        <f t="shared" ref="AQ374" si="819">DATE(YEAR(AP375),MONTH(AP375)+1,1)</f>
        <v>47392</v>
      </c>
      <c r="AR374" s="31">
        <f t="shared" ref="AR374" si="820">DATE(YEAR(AQ375),MONTH(AQ375)+1,1)</f>
        <v>47484</v>
      </c>
      <c r="AS374" s="31">
        <f t="shared" ref="AS374" si="821">DATE(YEAR(AR375),MONTH(AR375)+1,1)</f>
        <v>47574</v>
      </c>
      <c r="AT374" s="31">
        <f t="shared" ref="AT374" si="822">DATE(YEAR(AS375),MONTH(AS375)+1,1)</f>
        <v>47665</v>
      </c>
      <c r="AU374" s="31">
        <f t="shared" ref="AU374" si="823">DATE(YEAR(AT375),MONTH(AT375)+1,1)</f>
        <v>47757</v>
      </c>
      <c r="AV374" s="31">
        <f t="shared" ref="AV374" si="824">DATE(YEAR(AU375),MONTH(AU375)+1,1)</f>
        <v>47849</v>
      </c>
      <c r="AW374" s="31">
        <f t="shared" ref="AW374" si="825">DATE(YEAR(AV375),MONTH(AV375)+1,1)</f>
        <v>47939</v>
      </c>
      <c r="AX374" s="31">
        <f t="shared" ref="AX374" si="826">DATE(YEAR(AW375),MONTH(AW375)+1,1)</f>
        <v>48030</v>
      </c>
      <c r="AY374" s="31">
        <f t="shared" ref="AY374" si="827">DATE(YEAR(AX375),MONTH(AX375)+1,1)</f>
        <v>48122</v>
      </c>
      <c r="AZ374" s="31">
        <f t="shared" ref="AZ374" si="828">DATE(YEAR(AY375),MONTH(AY375)+1,1)</f>
        <v>48214</v>
      </c>
      <c r="BA374" s="31">
        <f t="shared" ref="BA374" si="829">DATE(YEAR(AZ375),MONTH(AZ375)+1,1)</f>
        <v>48305</v>
      </c>
      <c r="BB374" s="31">
        <f t="shared" ref="BB374" si="830">DATE(YEAR(BA375),MONTH(BA375)+1,1)</f>
        <v>48396</v>
      </c>
      <c r="BC374" s="31">
        <f t="shared" ref="BC374" si="831">DATE(YEAR(BB375),MONTH(BB375)+1,1)</f>
        <v>48488</v>
      </c>
      <c r="BD374" s="31">
        <f t="shared" ref="BD374" si="832">DATE(YEAR(BC375),MONTH(BC375)+1,1)</f>
        <v>48580</v>
      </c>
      <c r="BE374" s="31">
        <f t="shared" ref="BE374" si="833">DATE(YEAR(BD375),MONTH(BD375)+1,1)</f>
        <v>48670</v>
      </c>
      <c r="BF374" s="31">
        <f t="shared" ref="BF374" si="834">DATE(YEAR(BE375),MONTH(BE375)+1,1)</f>
        <v>48761</v>
      </c>
      <c r="BG374" s="31">
        <f t="shared" ref="BG374" si="835">DATE(YEAR(BF375),MONTH(BF375)+1,1)</f>
        <v>48853</v>
      </c>
      <c r="BH374" s="31">
        <f t="shared" ref="BH374" si="836">DATE(YEAR(BG375),MONTH(BG375)+1,1)</f>
        <v>48945</v>
      </c>
      <c r="BI374" s="31">
        <f t="shared" ref="BI374" si="837">DATE(YEAR(BH375),MONTH(BH375)+1,1)</f>
        <v>49035</v>
      </c>
      <c r="BJ374" s="31">
        <f t="shared" ref="BJ374" si="838">DATE(YEAR(BI375),MONTH(BI375)+1,1)</f>
        <v>49126</v>
      </c>
      <c r="BK374" s="15"/>
      <c r="BL374" s="15"/>
      <c r="BM374" s="15"/>
    </row>
    <row r="375" spans="1:65" s="8" customFormat="1" x14ac:dyDescent="0.2">
      <c r="B375" s="17"/>
      <c r="C375" s="31">
        <f t="shared" ref="C375:BJ375" si="839">DATE(YEAR(C374),MONTH(C374)+2,1)</f>
        <v>43800</v>
      </c>
      <c r="D375" s="31">
        <f t="shared" si="839"/>
        <v>43891</v>
      </c>
      <c r="E375" s="31">
        <f t="shared" si="839"/>
        <v>43983</v>
      </c>
      <c r="F375" s="31">
        <f t="shared" si="839"/>
        <v>44075</v>
      </c>
      <c r="G375" s="31">
        <f t="shared" si="839"/>
        <v>44166</v>
      </c>
      <c r="H375" s="31">
        <f t="shared" si="839"/>
        <v>44256</v>
      </c>
      <c r="I375" s="31">
        <f t="shared" si="839"/>
        <v>44348</v>
      </c>
      <c r="J375" s="31">
        <f t="shared" si="839"/>
        <v>44440</v>
      </c>
      <c r="K375" s="31">
        <f t="shared" si="839"/>
        <v>44531</v>
      </c>
      <c r="L375" s="31">
        <f t="shared" si="839"/>
        <v>44621</v>
      </c>
      <c r="M375" s="31">
        <f t="shared" si="839"/>
        <v>44713</v>
      </c>
      <c r="N375" s="31">
        <f t="shared" si="839"/>
        <v>44805</v>
      </c>
      <c r="O375" s="31">
        <f t="shared" si="839"/>
        <v>44896</v>
      </c>
      <c r="P375" s="31">
        <f t="shared" si="839"/>
        <v>44986</v>
      </c>
      <c r="Q375" s="31">
        <f t="shared" si="839"/>
        <v>45078</v>
      </c>
      <c r="R375" s="31">
        <f t="shared" si="839"/>
        <v>45170</v>
      </c>
      <c r="S375" s="31">
        <f t="shared" si="839"/>
        <v>45261</v>
      </c>
      <c r="T375" s="31">
        <f t="shared" si="839"/>
        <v>45352</v>
      </c>
      <c r="U375" s="31">
        <f t="shared" si="839"/>
        <v>45444</v>
      </c>
      <c r="V375" s="31">
        <f t="shared" si="839"/>
        <v>45536</v>
      </c>
      <c r="W375" s="31">
        <f t="shared" si="839"/>
        <v>45627</v>
      </c>
      <c r="X375" s="31">
        <f t="shared" si="839"/>
        <v>45717</v>
      </c>
      <c r="Y375" s="31">
        <f t="shared" si="839"/>
        <v>45809</v>
      </c>
      <c r="Z375" s="31">
        <f t="shared" si="839"/>
        <v>45901</v>
      </c>
      <c r="AA375" s="31">
        <f t="shared" si="839"/>
        <v>45992</v>
      </c>
      <c r="AB375" s="31">
        <f t="shared" si="839"/>
        <v>46082</v>
      </c>
      <c r="AC375" s="31">
        <f t="shared" si="839"/>
        <v>46174</v>
      </c>
      <c r="AD375" s="31">
        <f t="shared" si="839"/>
        <v>46266</v>
      </c>
      <c r="AE375" s="31">
        <f t="shared" si="839"/>
        <v>46357</v>
      </c>
      <c r="AF375" s="31">
        <f t="shared" si="839"/>
        <v>46447</v>
      </c>
      <c r="AG375" s="31">
        <f t="shared" si="839"/>
        <v>46539</v>
      </c>
      <c r="AH375" s="31">
        <f t="shared" si="839"/>
        <v>46631</v>
      </c>
      <c r="AI375" s="31">
        <f t="shared" si="839"/>
        <v>46722</v>
      </c>
      <c r="AJ375" s="31">
        <f t="shared" si="839"/>
        <v>46813</v>
      </c>
      <c r="AK375" s="31">
        <f t="shared" si="839"/>
        <v>46905</v>
      </c>
      <c r="AL375" s="31">
        <f t="shared" si="839"/>
        <v>46997</v>
      </c>
      <c r="AM375" s="31">
        <f t="shared" si="839"/>
        <v>47088</v>
      </c>
      <c r="AN375" s="31">
        <f t="shared" si="839"/>
        <v>47178</v>
      </c>
      <c r="AO375" s="31">
        <f t="shared" si="839"/>
        <v>47270</v>
      </c>
      <c r="AP375" s="31">
        <f t="shared" si="839"/>
        <v>47362</v>
      </c>
      <c r="AQ375" s="31">
        <f t="shared" si="839"/>
        <v>47453</v>
      </c>
      <c r="AR375" s="31">
        <f t="shared" si="839"/>
        <v>47543</v>
      </c>
      <c r="AS375" s="31">
        <f t="shared" si="839"/>
        <v>47635</v>
      </c>
      <c r="AT375" s="31">
        <f t="shared" si="839"/>
        <v>47727</v>
      </c>
      <c r="AU375" s="31">
        <f t="shared" si="839"/>
        <v>47818</v>
      </c>
      <c r="AV375" s="31">
        <f t="shared" si="839"/>
        <v>47908</v>
      </c>
      <c r="AW375" s="31">
        <f t="shared" si="839"/>
        <v>48000</v>
      </c>
      <c r="AX375" s="31">
        <f t="shared" si="839"/>
        <v>48092</v>
      </c>
      <c r="AY375" s="31">
        <f t="shared" si="839"/>
        <v>48183</v>
      </c>
      <c r="AZ375" s="31">
        <f t="shared" si="839"/>
        <v>48274</v>
      </c>
      <c r="BA375" s="31">
        <f t="shared" si="839"/>
        <v>48366</v>
      </c>
      <c r="BB375" s="31">
        <f t="shared" si="839"/>
        <v>48458</v>
      </c>
      <c r="BC375" s="31">
        <f t="shared" si="839"/>
        <v>48549</v>
      </c>
      <c r="BD375" s="31">
        <f t="shared" si="839"/>
        <v>48639</v>
      </c>
      <c r="BE375" s="31">
        <f t="shared" si="839"/>
        <v>48731</v>
      </c>
      <c r="BF375" s="31">
        <f t="shared" si="839"/>
        <v>48823</v>
      </c>
      <c r="BG375" s="31">
        <f t="shared" si="839"/>
        <v>48914</v>
      </c>
      <c r="BH375" s="31">
        <f t="shared" si="839"/>
        <v>49004</v>
      </c>
      <c r="BI375" s="31">
        <f t="shared" si="839"/>
        <v>49096</v>
      </c>
      <c r="BJ375" s="31">
        <f t="shared" si="839"/>
        <v>49188</v>
      </c>
      <c r="BK375" s="15"/>
      <c r="BL375" s="15"/>
      <c r="BM375" s="15"/>
    </row>
    <row r="376" spans="1:65" x14ac:dyDescent="0.2">
      <c r="A376" s="21" t="s">
        <v>23</v>
      </c>
      <c r="B376" s="17"/>
    </row>
    <row r="377" spans="1:65" x14ac:dyDescent="0.2">
      <c r="B377" s="17"/>
    </row>
    <row r="378" spans="1:65" x14ac:dyDescent="0.2">
      <c r="A378" s="19" t="s">
        <v>20</v>
      </c>
      <c r="B378" s="20"/>
      <c r="C378" s="37">
        <v>0</v>
      </c>
      <c r="D378" s="37">
        <v>0</v>
      </c>
      <c r="E378" s="37">
        <v>0</v>
      </c>
      <c r="F378" s="37">
        <v>0</v>
      </c>
      <c r="G378" s="37">
        <v>0</v>
      </c>
      <c r="H378" s="37">
        <v>0</v>
      </c>
      <c r="I378" s="37">
        <v>0</v>
      </c>
      <c r="J378" s="37">
        <v>0</v>
      </c>
      <c r="K378" s="37">
        <v>0</v>
      </c>
      <c r="L378" s="37">
        <v>0</v>
      </c>
      <c r="M378" s="37">
        <v>0</v>
      </c>
      <c r="N378" s="37">
        <v>0</v>
      </c>
      <c r="O378" s="37">
        <v>0</v>
      </c>
      <c r="P378" s="37">
        <v>0</v>
      </c>
      <c r="Q378" s="37">
        <v>0</v>
      </c>
      <c r="R378" s="37">
        <v>0</v>
      </c>
      <c r="S378" s="37">
        <v>0</v>
      </c>
      <c r="T378" s="37">
        <v>0</v>
      </c>
      <c r="U378" s="37">
        <v>0</v>
      </c>
      <c r="V378" s="37">
        <v>0</v>
      </c>
      <c r="W378" s="37">
        <v>0</v>
      </c>
      <c r="X378" s="37">
        <v>0</v>
      </c>
      <c r="Y378" s="37">
        <v>0</v>
      </c>
      <c r="Z378" s="37">
        <v>0</v>
      </c>
      <c r="AA378" s="37">
        <v>0</v>
      </c>
      <c r="AB378" s="37">
        <v>0</v>
      </c>
      <c r="AC378" s="37">
        <v>0</v>
      </c>
      <c r="AD378" s="37">
        <v>0</v>
      </c>
      <c r="AE378" s="37">
        <v>0</v>
      </c>
      <c r="AF378" s="37">
        <v>0</v>
      </c>
      <c r="AG378" s="37">
        <v>0</v>
      </c>
      <c r="AH378" s="37">
        <v>0</v>
      </c>
      <c r="AI378" s="37">
        <v>0</v>
      </c>
      <c r="AJ378" s="37">
        <v>0</v>
      </c>
      <c r="AK378" s="37">
        <v>0</v>
      </c>
      <c r="AL378" s="37">
        <v>0</v>
      </c>
      <c r="AM378" s="37">
        <v>0</v>
      </c>
      <c r="AN378" s="37">
        <v>0</v>
      </c>
      <c r="AO378" s="37">
        <v>0</v>
      </c>
      <c r="AP378" s="37">
        <v>0</v>
      </c>
      <c r="AQ378" s="37">
        <v>0</v>
      </c>
      <c r="AR378" s="37">
        <v>0</v>
      </c>
      <c r="AS378" s="37">
        <v>0</v>
      </c>
      <c r="AT378" s="37">
        <v>0</v>
      </c>
      <c r="AU378" s="37">
        <v>0</v>
      </c>
      <c r="AV378" s="37">
        <v>0</v>
      </c>
      <c r="AW378" s="37">
        <v>0</v>
      </c>
      <c r="AX378" s="37">
        <v>0</v>
      </c>
      <c r="AY378" s="37">
        <v>0</v>
      </c>
      <c r="AZ378" s="37">
        <v>0</v>
      </c>
      <c r="BA378" s="37">
        <v>0</v>
      </c>
      <c r="BB378" s="37">
        <v>0</v>
      </c>
      <c r="BC378" s="37">
        <v>0</v>
      </c>
      <c r="BD378" s="37">
        <v>0</v>
      </c>
      <c r="BE378" s="37">
        <v>0</v>
      </c>
      <c r="BF378" s="37">
        <v>0</v>
      </c>
      <c r="BG378" s="37">
        <v>0</v>
      </c>
      <c r="BH378" s="37">
        <v>0</v>
      </c>
      <c r="BI378" s="37">
        <v>0</v>
      </c>
      <c r="BJ378" s="37">
        <v>0</v>
      </c>
    </row>
    <row r="379" spans="1:65" x14ac:dyDescent="0.2">
      <c r="A379" s="16"/>
      <c r="B379" s="18" t="s">
        <v>31</v>
      </c>
      <c r="C379" s="37">
        <v>0</v>
      </c>
      <c r="D379" s="37">
        <v>0</v>
      </c>
      <c r="E379" s="37">
        <v>0</v>
      </c>
      <c r="F379" s="37">
        <v>0</v>
      </c>
      <c r="G379" s="37">
        <v>0</v>
      </c>
      <c r="H379" s="37">
        <v>0</v>
      </c>
      <c r="I379" s="37">
        <v>0</v>
      </c>
      <c r="J379" s="37">
        <v>0</v>
      </c>
      <c r="K379" s="37">
        <v>0</v>
      </c>
      <c r="L379" s="37">
        <v>0</v>
      </c>
      <c r="M379" s="37">
        <v>0</v>
      </c>
      <c r="N379" s="37">
        <v>0</v>
      </c>
      <c r="O379" s="37">
        <v>0</v>
      </c>
      <c r="P379" s="37">
        <v>0</v>
      </c>
      <c r="Q379" s="37">
        <v>0</v>
      </c>
      <c r="R379" s="37">
        <v>0</v>
      </c>
      <c r="S379" s="37">
        <v>0</v>
      </c>
      <c r="T379" s="37">
        <v>0</v>
      </c>
      <c r="U379" s="37">
        <v>0</v>
      </c>
      <c r="V379" s="37">
        <v>0</v>
      </c>
      <c r="W379" s="37">
        <v>0</v>
      </c>
      <c r="X379" s="37">
        <v>0</v>
      </c>
      <c r="Y379" s="37">
        <v>0</v>
      </c>
      <c r="Z379" s="37">
        <v>0</v>
      </c>
      <c r="AA379" s="37">
        <v>0</v>
      </c>
      <c r="AB379" s="37">
        <v>0</v>
      </c>
      <c r="AC379" s="37">
        <v>0</v>
      </c>
      <c r="AD379" s="37">
        <v>0</v>
      </c>
      <c r="AE379" s="37">
        <v>0</v>
      </c>
      <c r="AF379" s="37">
        <v>0</v>
      </c>
      <c r="AG379" s="37">
        <v>0</v>
      </c>
      <c r="AH379" s="37">
        <v>0</v>
      </c>
      <c r="AI379" s="37">
        <v>0</v>
      </c>
      <c r="AJ379" s="37">
        <v>0</v>
      </c>
      <c r="AK379" s="37">
        <v>0</v>
      </c>
      <c r="AL379" s="37">
        <v>0</v>
      </c>
      <c r="AM379" s="37">
        <v>0</v>
      </c>
      <c r="AN379" s="37">
        <v>0</v>
      </c>
      <c r="AO379" s="37">
        <v>0</v>
      </c>
      <c r="AP379" s="37">
        <v>0</v>
      </c>
      <c r="AQ379" s="37">
        <v>0</v>
      </c>
      <c r="AR379" s="37">
        <v>0</v>
      </c>
      <c r="AS379" s="37">
        <v>0</v>
      </c>
      <c r="AT379" s="37">
        <v>0</v>
      </c>
      <c r="AU379" s="37">
        <v>0</v>
      </c>
      <c r="AV379" s="37">
        <v>0</v>
      </c>
      <c r="AW379" s="37">
        <v>0</v>
      </c>
      <c r="AX379" s="37">
        <v>0</v>
      </c>
      <c r="AY379" s="37">
        <v>0</v>
      </c>
      <c r="AZ379" s="37">
        <v>0</v>
      </c>
      <c r="BA379" s="37">
        <v>0</v>
      </c>
      <c r="BB379" s="37">
        <v>0</v>
      </c>
      <c r="BC379" s="37">
        <v>0</v>
      </c>
      <c r="BD379" s="37">
        <v>0</v>
      </c>
      <c r="BE379" s="37">
        <v>0</v>
      </c>
      <c r="BF379" s="37">
        <v>0</v>
      </c>
      <c r="BG379" s="37">
        <v>0</v>
      </c>
      <c r="BH379" s="37">
        <v>0</v>
      </c>
      <c r="BI379" s="37">
        <v>0</v>
      </c>
      <c r="BJ379" s="37">
        <v>0</v>
      </c>
    </row>
    <row r="380" spans="1:65" x14ac:dyDescent="0.2">
      <c r="A380" s="16"/>
      <c r="B380" s="18" t="s">
        <v>28</v>
      </c>
      <c r="C380" s="37">
        <v>0</v>
      </c>
      <c r="D380" s="37">
        <v>0</v>
      </c>
      <c r="E380" s="37">
        <v>0</v>
      </c>
      <c r="F380" s="37">
        <v>0</v>
      </c>
      <c r="G380" s="37">
        <v>0</v>
      </c>
      <c r="H380" s="37">
        <v>0</v>
      </c>
      <c r="I380" s="37">
        <v>0</v>
      </c>
      <c r="J380" s="37">
        <v>0</v>
      </c>
      <c r="K380" s="37">
        <v>0</v>
      </c>
      <c r="L380" s="37">
        <v>0</v>
      </c>
      <c r="M380" s="37">
        <v>0</v>
      </c>
      <c r="N380" s="37">
        <v>0</v>
      </c>
      <c r="O380" s="37">
        <v>0</v>
      </c>
      <c r="P380" s="37">
        <v>0</v>
      </c>
      <c r="Q380" s="37">
        <v>0</v>
      </c>
      <c r="R380" s="37">
        <v>0</v>
      </c>
      <c r="S380" s="37">
        <v>0</v>
      </c>
      <c r="T380" s="37">
        <v>0</v>
      </c>
      <c r="U380" s="37">
        <v>0</v>
      </c>
      <c r="V380" s="37">
        <v>0</v>
      </c>
      <c r="W380" s="37">
        <v>0</v>
      </c>
      <c r="X380" s="37">
        <v>0</v>
      </c>
      <c r="Y380" s="37">
        <v>0</v>
      </c>
      <c r="Z380" s="37">
        <v>0</v>
      </c>
      <c r="AA380" s="37">
        <v>0</v>
      </c>
      <c r="AB380" s="37">
        <v>0</v>
      </c>
      <c r="AC380" s="37">
        <v>0</v>
      </c>
      <c r="AD380" s="37">
        <v>0</v>
      </c>
      <c r="AE380" s="37">
        <v>0</v>
      </c>
      <c r="AF380" s="37">
        <v>0</v>
      </c>
      <c r="AG380" s="37">
        <v>0</v>
      </c>
      <c r="AH380" s="37">
        <v>0</v>
      </c>
      <c r="AI380" s="37">
        <v>0</v>
      </c>
      <c r="AJ380" s="37">
        <v>0</v>
      </c>
      <c r="AK380" s="37">
        <v>0</v>
      </c>
      <c r="AL380" s="37">
        <v>0</v>
      </c>
      <c r="AM380" s="37">
        <v>0</v>
      </c>
      <c r="AN380" s="37">
        <v>0</v>
      </c>
      <c r="AO380" s="37">
        <v>0</v>
      </c>
      <c r="AP380" s="37">
        <v>0</v>
      </c>
      <c r="AQ380" s="37">
        <v>0</v>
      </c>
      <c r="AR380" s="37">
        <v>0</v>
      </c>
      <c r="AS380" s="37">
        <v>0</v>
      </c>
      <c r="AT380" s="37">
        <v>0</v>
      </c>
      <c r="AU380" s="37">
        <v>0</v>
      </c>
      <c r="AV380" s="37">
        <v>0</v>
      </c>
      <c r="AW380" s="37">
        <v>0</v>
      </c>
      <c r="AX380" s="37">
        <v>0</v>
      </c>
      <c r="AY380" s="37">
        <v>0</v>
      </c>
      <c r="AZ380" s="37">
        <v>0</v>
      </c>
      <c r="BA380" s="37">
        <v>0</v>
      </c>
      <c r="BB380" s="37">
        <v>0</v>
      </c>
      <c r="BC380" s="37">
        <v>0</v>
      </c>
      <c r="BD380" s="37">
        <v>0</v>
      </c>
      <c r="BE380" s="37">
        <v>0</v>
      </c>
      <c r="BF380" s="37">
        <v>0</v>
      </c>
      <c r="BG380" s="37">
        <v>0</v>
      </c>
      <c r="BH380" s="37">
        <v>0</v>
      </c>
      <c r="BI380" s="37">
        <v>0</v>
      </c>
      <c r="BJ380" s="37">
        <v>0</v>
      </c>
    </row>
    <row r="381" spans="1:65" x14ac:dyDescent="0.2">
      <c r="A381" s="16"/>
      <c r="B381" s="18" t="s">
        <v>30</v>
      </c>
      <c r="C381" s="37">
        <v>0</v>
      </c>
      <c r="D381" s="37">
        <v>0</v>
      </c>
      <c r="E381" s="37">
        <v>0</v>
      </c>
      <c r="F381" s="37">
        <v>0</v>
      </c>
      <c r="G381" s="37">
        <v>0</v>
      </c>
      <c r="H381" s="37">
        <v>0</v>
      </c>
      <c r="I381" s="37">
        <v>0</v>
      </c>
      <c r="J381" s="37">
        <v>0</v>
      </c>
      <c r="K381" s="37">
        <v>0</v>
      </c>
      <c r="L381" s="37">
        <v>0</v>
      </c>
      <c r="M381" s="37">
        <v>0</v>
      </c>
      <c r="N381" s="37">
        <v>0</v>
      </c>
      <c r="O381" s="37">
        <v>0</v>
      </c>
      <c r="P381" s="37">
        <v>0</v>
      </c>
      <c r="Q381" s="37">
        <v>0</v>
      </c>
      <c r="R381" s="37">
        <v>0</v>
      </c>
      <c r="S381" s="37">
        <v>0</v>
      </c>
      <c r="T381" s="37">
        <v>0</v>
      </c>
      <c r="U381" s="37">
        <v>0</v>
      </c>
      <c r="V381" s="37">
        <v>0</v>
      </c>
      <c r="W381" s="37">
        <v>0</v>
      </c>
      <c r="X381" s="37">
        <v>0</v>
      </c>
      <c r="Y381" s="37">
        <v>0</v>
      </c>
      <c r="Z381" s="37">
        <v>0</v>
      </c>
      <c r="AA381" s="37">
        <v>0</v>
      </c>
      <c r="AB381" s="37">
        <v>0</v>
      </c>
      <c r="AC381" s="37">
        <v>0</v>
      </c>
      <c r="AD381" s="37">
        <v>0</v>
      </c>
      <c r="AE381" s="37">
        <v>0</v>
      </c>
      <c r="AF381" s="37">
        <v>0</v>
      </c>
      <c r="AG381" s="37">
        <v>0</v>
      </c>
      <c r="AH381" s="37">
        <v>0</v>
      </c>
      <c r="AI381" s="37">
        <v>0</v>
      </c>
      <c r="AJ381" s="37">
        <v>0</v>
      </c>
      <c r="AK381" s="37">
        <v>0</v>
      </c>
      <c r="AL381" s="37">
        <v>0</v>
      </c>
      <c r="AM381" s="37">
        <v>0</v>
      </c>
      <c r="AN381" s="37">
        <v>0</v>
      </c>
      <c r="AO381" s="37">
        <v>0</v>
      </c>
      <c r="AP381" s="37">
        <v>0</v>
      </c>
      <c r="AQ381" s="37">
        <v>0</v>
      </c>
      <c r="AR381" s="37">
        <v>0</v>
      </c>
      <c r="AS381" s="37">
        <v>0</v>
      </c>
      <c r="AT381" s="37">
        <v>0</v>
      </c>
      <c r="AU381" s="37">
        <v>0</v>
      </c>
      <c r="AV381" s="37">
        <v>0</v>
      </c>
      <c r="AW381" s="37">
        <v>0</v>
      </c>
      <c r="AX381" s="37">
        <v>0</v>
      </c>
      <c r="AY381" s="37">
        <v>0</v>
      </c>
      <c r="AZ381" s="37">
        <v>0</v>
      </c>
      <c r="BA381" s="37">
        <v>0</v>
      </c>
      <c r="BB381" s="37">
        <v>0</v>
      </c>
      <c r="BC381" s="37">
        <v>0</v>
      </c>
      <c r="BD381" s="37">
        <v>0</v>
      </c>
      <c r="BE381" s="37">
        <v>0</v>
      </c>
      <c r="BF381" s="37">
        <v>0</v>
      </c>
      <c r="BG381" s="37">
        <v>0</v>
      </c>
      <c r="BH381" s="37">
        <v>0</v>
      </c>
      <c r="BI381" s="37">
        <v>0</v>
      </c>
      <c r="BJ381" s="37">
        <v>0</v>
      </c>
    </row>
    <row r="382" spans="1:65" x14ac:dyDescent="0.2">
      <c r="A382" s="16"/>
      <c r="B382" s="18" t="s">
        <v>29</v>
      </c>
      <c r="C382" s="37">
        <v>0</v>
      </c>
      <c r="D382" s="37">
        <v>0</v>
      </c>
      <c r="E382" s="37">
        <v>0</v>
      </c>
      <c r="F382" s="37">
        <v>0</v>
      </c>
      <c r="G382" s="37">
        <v>0</v>
      </c>
      <c r="H382" s="37">
        <v>0</v>
      </c>
      <c r="I382" s="37">
        <v>0</v>
      </c>
      <c r="J382" s="37">
        <v>0</v>
      </c>
      <c r="K382" s="37">
        <v>0</v>
      </c>
      <c r="L382" s="37">
        <v>0</v>
      </c>
      <c r="M382" s="37">
        <v>0</v>
      </c>
      <c r="N382" s="37">
        <v>0</v>
      </c>
      <c r="O382" s="37">
        <v>0</v>
      </c>
      <c r="P382" s="37">
        <v>0</v>
      </c>
      <c r="Q382" s="37">
        <v>0</v>
      </c>
      <c r="R382" s="37">
        <v>0</v>
      </c>
      <c r="S382" s="37">
        <v>0</v>
      </c>
      <c r="T382" s="37">
        <v>0</v>
      </c>
      <c r="U382" s="37">
        <v>0</v>
      </c>
      <c r="V382" s="37">
        <v>0</v>
      </c>
      <c r="W382" s="37">
        <v>0</v>
      </c>
      <c r="X382" s="37">
        <v>0</v>
      </c>
      <c r="Y382" s="37">
        <v>0</v>
      </c>
      <c r="Z382" s="37">
        <v>0</v>
      </c>
      <c r="AA382" s="37">
        <v>0</v>
      </c>
      <c r="AB382" s="37">
        <v>0</v>
      </c>
      <c r="AC382" s="37">
        <v>0</v>
      </c>
      <c r="AD382" s="37">
        <v>0</v>
      </c>
      <c r="AE382" s="37">
        <v>0</v>
      </c>
      <c r="AF382" s="37">
        <v>0</v>
      </c>
      <c r="AG382" s="37">
        <v>0</v>
      </c>
      <c r="AH382" s="37">
        <v>0</v>
      </c>
      <c r="AI382" s="37">
        <v>0</v>
      </c>
      <c r="AJ382" s="37">
        <v>0</v>
      </c>
      <c r="AK382" s="37">
        <v>0</v>
      </c>
      <c r="AL382" s="37">
        <v>0</v>
      </c>
      <c r="AM382" s="37">
        <v>0</v>
      </c>
      <c r="AN382" s="37">
        <v>0</v>
      </c>
      <c r="AO382" s="37">
        <v>0</v>
      </c>
      <c r="AP382" s="37">
        <v>0</v>
      </c>
      <c r="AQ382" s="37">
        <v>0</v>
      </c>
      <c r="AR382" s="37">
        <v>0</v>
      </c>
      <c r="AS382" s="37">
        <v>0</v>
      </c>
      <c r="AT382" s="37">
        <v>0</v>
      </c>
      <c r="AU382" s="37">
        <v>0</v>
      </c>
      <c r="AV382" s="37">
        <v>0</v>
      </c>
      <c r="AW382" s="37">
        <v>0</v>
      </c>
      <c r="AX382" s="37">
        <v>0</v>
      </c>
      <c r="AY382" s="37">
        <v>0</v>
      </c>
      <c r="AZ382" s="37">
        <v>0</v>
      </c>
      <c r="BA382" s="37">
        <v>0</v>
      </c>
      <c r="BB382" s="37">
        <v>0</v>
      </c>
      <c r="BC382" s="37">
        <v>0</v>
      </c>
      <c r="BD382" s="37">
        <v>0</v>
      </c>
      <c r="BE382" s="37">
        <v>0</v>
      </c>
      <c r="BF382" s="37">
        <v>0</v>
      </c>
      <c r="BG382" s="37">
        <v>0</v>
      </c>
      <c r="BH382" s="37">
        <v>0</v>
      </c>
      <c r="BI382" s="37">
        <v>0</v>
      </c>
      <c r="BJ382" s="37">
        <v>0</v>
      </c>
    </row>
    <row r="383" spans="1:65" x14ac:dyDescent="0.2">
      <c r="A383" s="16"/>
      <c r="B383" s="18" t="s">
        <v>46</v>
      </c>
      <c r="C383" s="37">
        <v>0</v>
      </c>
      <c r="D383" s="37">
        <v>0</v>
      </c>
      <c r="E383" s="37">
        <v>0</v>
      </c>
      <c r="F383" s="37">
        <v>0</v>
      </c>
      <c r="G383" s="37">
        <v>0</v>
      </c>
      <c r="H383" s="37">
        <v>0</v>
      </c>
      <c r="I383" s="37">
        <v>0</v>
      </c>
      <c r="J383" s="37">
        <v>0</v>
      </c>
      <c r="K383" s="37">
        <v>0</v>
      </c>
      <c r="L383" s="37">
        <v>0</v>
      </c>
      <c r="M383" s="37">
        <v>0</v>
      </c>
      <c r="N383" s="37">
        <v>0</v>
      </c>
      <c r="O383" s="37">
        <v>0</v>
      </c>
      <c r="P383" s="37">
        <v>0</v>
      </c>
      <c r="Q383" s="37">
        <v>0</v>
      </c>
      <c r="R383" s="37">
        <v>0</v>
      </c>
      <c r="S383" s="37">
        <v>0</v>
      </c>
      <c r="T383" s="37">
        <v>0</v>
      </c>
      <c r="U383" s="37">
        <v>0</v>
      </c>
      <c r="V383" s="37">
        <v>0</v>
      </c>
      <c r="W383" s="37">
        <v>0</v>
      </c>
      <c r="X383" s="37">
        <v>0</v>
      </c>
      <c r="Y383" s="37">
        <v>0</v>
      </c>
      <c r="Z383" s="37">
        <v>0</v>
      </c>
      <c r="AA383" s="37">
        <v>0</v>
      </c>
      <c r="AB383" s="37">
        <v>0</v>
      </c>
      <c r="AC383" s="37">
        <v>0</v>
      </c>
      <c r="AD383" s="37">
        <v>0</v>
      </c>
      <c r="AE383" s="37">
        <v>0</v>
      </c>
      <c r="AF383" s="37">
        <v>0</v>
      </c>
      <c r="AG383" s="37">
        <v>0</v>
      </c>
      <c r="AH383" s="37">
        <v>0</v>
      </c>
      <c r="AI383" s="37">
        <v>0</v>
      </c>
      <c r="AJ383" s="37">
        <v>0</v>
      </c>
      <c r="AK383" s="37">
        <v>0</v>
      </c>
      <c r="AL383" s="37">
        <v>0</v>
      </c>
      <c r="AM383" s="37">
        <v>0</v>
      </c>
      <c r="AN383" s="37">
        <v>0</v>
      </c>
      <c r="AO383" s="37">
        <v>0</v>
      </c>
      <c r="AP383" s="37">
        <v>0</v>
      </c>
      <c r="AQ383" s="37">
        <v>0</v>
      </c>
      <c r="AR383" s="37">
        <v>0</v>
      </c>
      <c r="AS383" s="37">
        <v>0</v>
      </c>
      <c r="AT383" s="37">
        <v>0</v>
      </c>
      <c r="AU383" s="37">
        <v>0</v>
      </c>
      <c r="AV383" s="37">
        <v>0</v>
      </c>
      <c r="AW383" s="37">
        <v>0</v>
      </c>
      <c r="AX383" s="37">
        <v>0</v>
      </c>
      <c r="AY383" s="37">
        <v>0</v>
      </c>
      <c r="AZ383" s="37">
        <v>0</v>
      </c>
      <c r="BA383" s="37">
        <v>0</v>
      </c>
      <c r="BB383" s="37">
        <v>0</v>
      </c>
      <c r="BC383" s="37">
        <v>0</v>
      </c>
      <c r="BD383" s="37">
        <v>0</v>
      </c>
      <c r="BE383" s="37">
        <v>0</v>
      </c>
      <c r="BF383" s="37">
        <v>0</v>
      </c>
      <c r="BG383" s="37">
        <v>0</v>
      </c>
      <c r="BH383" s="37">
        <v>0</v>
      </c>
      <c r="BI383" s="37">
        <v>0</v>
      </c>
      <c r="BJ383" s="37">
        <v>0</v>
      </c>
    </row>
    <row r="384" spans="1:65" x14ac:dyDescent="0.2">
      <c r="A384" s="16"/>
      <c r="B384" s="18" t="s">
        <v>47</v>
      </c>
      <c r="C384" s="37">
        <v>0</v>
      </c>
      <c r="D384" s="37">
        <v>0</v>
      </c>
      <c r="E384" s="37">
        <v>0</v>
      </c>
      <c r="F384" s="37">
        <v>0</v>
      </c>
      <c r="G384" s="37">
        <v>0</v>
      </c>
      <c r="H384" s="37">
        <v>0</v>
      </c>
      <c r="I384" s="37">
        <v>0</v>
      </c>
      <c r="J384" s="37">
        <v>0</v>
      </c>
      <c r="K384" s="37">
        <v>0</v>
      </c>
      <c r="L384" s="37">
        <v>0</v>
      </c>
      <c r="M384" s="37">
        <v>0</v>
      </c>
      <c r="N384" s="37">
        <v>0</v>
      </c>
      <c r="O384" s="37">
        <v>0</v>
      </c>
      <c r="P384" s="37">
        <v>0</v>
      </c>
      <c r="Q384" s="37">
        <v>0</v>
      </c>
      <c r="R384" s="37">
        <v>0</v>
      </c>
      <c r="S384" s="37">
        <v>0</v>
      </c>
      <c r="T384" s="37">
        <v>0</v>
      </c>
      <c r="U384" s="37">
        <v>0</v>
      </c>
      <c r="V384" s="37">
        <v>0</v>
      </c>
      <c r="W384" s="37">
        <v>0</v>
      </c>
      <c r="X384" s="37">
        <v>0</v>
      </c>
      <c r="Y384" s="37">
        <v>0</v>
      </c>
      <c r="Z384" s="37">
        <v>0</v>
      </c>
      <c r="AA384" s="37">
        <v>0</v>
      </c>
      <c r="AB384" s="37">
        <v>0</v>
      </c>
      <c r="AC384" s="37">
        <v>0</v>
      </c>
      <c r="AD384" s="37">
        <v>0</v>
      </c>
      <c r="AE384" s="37">
        <v>0</v>
      </c>
      <c r="AF384" s="37">
        <v>0</v>
      </c>
      <c r="AG384" s="37">
        <v>0</v>
      </c>
      <c r="AH384" s="37">
        <v>0</v>
      </c>
      <c r="AI384" s="37">
        <v>0</v>
      </c>
      <c r="AJ384" s="37">
        <v>0</v>
      </c>
      <c r="AK384" s="37">
        <v>0</v>
      </c>
      <c r="AL384" s="37">
        <v>0</v>
      </c>
      <c r="AM384" s="37">
        <v>0</v>
      </c>
      <c r="AN384" s="37">
        <v>0</v>
      </c>
      <c r="AO384" s="37">
        <v>0</v>
      </c>
      <c r="AP384" s="37">
        <v>0</v>
      </c>
      <c r="AQ384" s="37">
        <v>0</v>
      </c>
      <c r="AR384" s="37">
        <v>0</v>
      </c>
      <c r="AS384" s="37">
        <v>0</v>
      </c>
      <c r="AT384" s="37">
        <v>0</v>
      </c>
      <c r="AU384" s="37">
        <v>0</v>
      </c>
      <c r="AV384" s="37">
        <v>0</v>
      </c>
      <c r="AW384" s="37">
        <v>0</v>
      </c>
      <c r="AX384" s="37">
        <v>0</v>
      </c>
      <c r="AY384" s="37">
        <v>0</v>
      </c>
      <c r="AZ384" s="37">
        <v>0</v>
      </c>
      <c r="BA384" s="37">
        <v>0</v>
      </c>
      <c r="BB384" s="37">
        <v>0</v>
      </c>
      <c r="BC384" s="37">
        <v>0</v>
      </c>
      <c r="BD384" s="37">
        <v>0</v>
      </c>
      <c r="BE384" s="37">
        <v>0</v>
      </c>
      <c r="BF384" s="37">
        <v>0</v>
      </c>
      <c r="BG384" s="37">
        <v>0</v>
      </c>
      <c r="BH384" s="37">
        <v>0</v>
      </c>
      <c r="BI384" s="37">
        <v>0</v>
      </c>
      <c r="BJ384" s="37">
        <v>0</v>
      </c>
    </row>
    <row r="385" spans="1:62" x14ac:dyDescent="0.2">
      <c r="A385" s="16"/>
      <c r="B385" s="18" t="s">
        <v>48</v>
      </c>
      <c r="C385" s="37">
        <v>0</v>
      </c>
      <c r="D385" s="37">
        <v>0</v>
      </c>
      <c r="E385" s="37">
        <v>0</v>
      </c>
      <c r="F385" s="37">
        <v>0</v>
      </c>
      <c r="G385" s="37">
        <v>0</v>
      </c>
      <c r="H385" s="37">
        <v>0</v>
      </c>
      <c r="I385" s="37">
        <v>0</v>
      </c>
      <c r="J385" s="37">
        <v>0</v>
      </c>
      <c r="K385" s="37">
        <v>0</v>
      </c>
      <c r="L385" s="37">
        <v>0</v>
      </c>
      <c r="M385" s="37">
        <v>0</v>
      </c>
      <c r="N385" s="37">
        <v>0</v>
      </c>
      <c r="O385" s="37">
        <v>0</v>
      </c>
      <c r="P385" s="37">
        <v>0</v>
      </c>
      <c r="Q385" s="37">
        <v>0</v>
      </c>
      <c r="R385" s="37">
        <v>0</v>
      </c>
      <c r="S385" s="37">
        <v>0</v>
      </c>
      <c r="T385" s="37">
        <v>0</v>
      </c>
      <c r="U385" s="37">
        <v>0</v>
      </c>
      <c r="V385" s="37">
        <v>0</v>
      </c>
      <c r="W385" s="37">
        <v>0</v>
      </c>
      <c r="X385" s="37">
        <v>0</v>
      </c>
      <c r="Y385" s="37">
        <v>0</v>
      </c>
      <c r="Z385" s="37">
        <v>0</v>
      </c>
      <c r="AA385" s="37">
        <v>0</v>
      </c>
      <c r="AB385" s="37">
        <v>0</v>
      </c>
      <c r="AC385" s="37">
        <v>0</v>
      </c>
      <c r="AD385" s="37">
        <v>0</v>
      </c>
      <c r="AE385" s="37">
        <v>0</v>
      </c>
      <c r="AF385" s="37">
        <v>0</v>
      </c>
      <c r="AG385" s="37">
        <v>0</v>
      </c>
      <c r="AH385" s="37">
        <v>0</v>
      </c>
      <c r="AI385" s="37">
        <v>0</v>
      </c>
      <c r="AJ385" s="37">
        <v>0</v>
      </c>
      <c r="AK385" s="37">
        <v>0</v>
      </c>
      <c r="AL385" s="37">
        <v>0</v>
      </c>
      <c r="AM385" s="37">
        <v>0</v>
      </c>
      <c r="AN385" s="37">
        <v>0</v>
      </c>
      <c r="AO385" s="37">
        <v>0</v>
      </c>
      <c r="AP385" s="37">
        <v>0</v>
      </c>
      <c r="AQ385" s="37">
        <v>0</v>
      </c>
      <c r="AR385" s="37">
        <v>0</v>
      </c>
      <c r="AS385" s="37">
        <v>0</v>
      </c>
      <c r="AT385" s="37">
        <v>0</v>
      </c>
      <c r="AU385" s="37">
        <v>0</v>
      </c>
      <c r="AV385" s="37">
        <v>0</v>
      </c>
      <c r="AW385" s="37">
        <v>0</v>
      </c>
      <c r="AX385" s="37">
        <v>0</v>
      </c>
      <c r="AY385" s="37">
        <v>0</v>
      </c>
      <c r="AZ385" s="37">
        <v>0</v>
      </c>
      <c r="BA385" s="37">
        <v>0</v>
      </c>
      <c r="BB385" s="37">
        <v>0</v>
      </c>
      <c r="BC385" s="37">
        <v>0</v>
      </c>
      <c r="BD385" s="37">
        <v>0</v>
      </c>
      <c r="BE385" s="37">
        <v>0</v>
      </c>
      <c r="BF385" s="37">
        <v>0</v>
      </c>
      <c r="BG385" s="37">
        <v>0</v>
      </c>
      <c r="BH385" s="37">
        <v>0</v>
      </c>
      <c r="BI385" s="37">
        <v>0</v>
      </c>
      <c r="BJ385" s="37">
        <v>0</v>
      </c>
    </row>
    <row r="386" spans="1:62" x14ac:dyDescent="0.2">
      <c r="A386" s="16"/>
      <c r="B386" s="18" t="s">
        <v>49</v>
      </c>
      <c r="C386" s="37">
        <v>0</v>
      </c>
      <c r="D386" s="37">
        <v>0</v>
      </c>
      <c r="E386" s="37">
        <v>0</v>
      </c>
      <c r="F386" s="37">
        <v>0</v>
      </c>
      <c r="G386" s="37">
        <v>0</v>
      </c>
      <c r="H386" s="37">
        <v>0</v>
      </c>
      <c r="I386" s="37">
        <v>0</v>
      </c>
      <c r="J386" s="37">
        <v>0</v>
      </c>
      <c r="K386" s="37">
        <v>0</v>
      </c>
      <c r="L386" s="37">
        <v>0</v>
      </c>
      <c r="M386" s="37">
        <v>0</v>
      </c>
      <c r="N386" s="37">
        <v>0</v>
      </c>
      <c r="O386" s="37">
        <v>0</v>
      </c>
      <c r="P386" s="37">
        <v>0</v>
      </c>
      <c r="Q386" s="37">
        <v>0</v>
      </c>
      <c r="R386" s="37">
        <v>0</v>
      </c>
      <c r="S386" s="37">
        <v>0</v>
      </c>
      <c r="T386" s="37">
        <v>0</v>
      </c>
      <c r="U386" s="37">
        <v>0</v>
      </c>
      <c r="V386" s="37">
        <v>0</v>
      </c>
      <c r="W386" s="37">
        <v>0</v>
      </c>
      <c r="X386" s="37">
        <v>0</v>
      </c>
      <c r="Y386" s="37">
        <v>0</v>
      </c>
      <c r="Z386" s="37">
        <v>0</v>
      </c>
      <c r="AA386" s="37">
        <v>0</v>
      </c>
      <c r="AB386" s="37">
        <v>0</v>
      </c>
      <c r="AC386" s="37">
        <v>0</v>
      </c>
      <c r="AD386" s="37">
        <v>0</v>
      </c>
      <c r="AE386" s="37">
        <v>0</v>
      </c>
      <c r="AF386" s="37">
        <v>0</v>
      </c>
      <c r="AG386" s="37">
        <v>0</v>
      </c>
      <c r="AH386" s="37">
        <v>0</v>
      </c>
      <c r="AI386" s="37">
        <v>0</v>
      </c>
      <c r="AJ386" s="37">
        <v>0</v>
      </c>
      <c r="AK386" s="37">
        <v>0</v>
      </c>
      <c r="AL386" s="37">
        <v>0</v>
      </c>
      <c r="AM386" s="37">
        <v>0</v>
      </c>
      <c r="AN386" s="37">
        <v>0</v>
      </c>
      <c r="AO386" s="37">
        <v>0</v>
      </c>
      <c r="AP386" s="37">
        <v>0</v>
      </c>
      <c r="AQ386" s="37">
        <v>0</v>
      </c>
      <c r="AR386" s="37">
        <v>0</v>
      </c>
      <c r="AS386" s="37">
        <v>0</v>
      </c>
      <c r="AT386" s="37">
        <v>0</v>
      </c>
      <c r="AU386" s="37">
        <v>0</v>
      </c>
      <c r="AV386" s="37">
        <v>0</v>
      </c>
      <c r="AW386" s="37">
        <v>0</v>
      </c>
      <c r="AX386" s="37">
        <v>0</v>
      </c>
      <c r="AY386" s="37">
        <v>0</v>
      </c>
      <c r="AZ386" s="37">
        <v>0</v>
      </c>
      <c r="BA386" s="37">
        <v>0</v>
      </c>
      <c r="BB386" s="37">
        <v>0</v>
      </c>
      <c r="BC386" s="37">
        <v>0</v>
      </c>
      <c r="BD386" s="37">
        <v>0</v>
      </c>
      <c r="BE386" s="37">
        <v>0</v>
      </c>
      <c r="BF386" s="37">
        <v>0</v>
      </c>
      <c r="BG386" s="37">
        <v>0</v>
      </c>
      <c r="BH386" s="37">
        <v>0</v>
      </c>
      <c r="BI386" s="37">
        <v>0</v>
      </c>
      <c r="BJ386" s="37">
        <v>0</v>
      </c>
    </row>
    <row r="387" spans="1:62" x14ac:dyDescent="0.2">
      <c r="A387" s="16"/>
      <c r="B387" s="18" t="s">
        <v>50</v>
      </c>
      <c r="C387" s="37">
        <v>0</v>
      </c>
      <c r="D387" s="37">
        <v>0</v>
      </c>
      <c r="E387" s="37">
        <v>0</v>
      </c>
      <c r="F387" s="37">
        <v>0</v>
      </c>
      <c r="G387" s="37">
        <v>0</v>
      </c>
      <c r="H387" s="37">
        <v>0</v>
      </c>
      <c r="I387" s="37">
        <v>0</v>
      </c>
      <c r="J387" s="37">
        <v>0</v>
      </c>
      <c r="K387" s="37">
        <v>0</v>
      </c>
      <c r="L387" s="37">
        <v>0</v>
      </c>
      <c r="M387" s="37">
        <v>0</v>
      </c>
      <c r="N387" s="37">
        <v>0</v>
      </c>
      <c r="O387" s="37">
        <v>0</v>
      </c>
      <c r="P387" s="37">
        <v>0</v>
      </c>
      <c r="Q387" s="37">
        <v>0</v>
      </c>
      <c r="R387" s="37">
        <v>0</v>
      </c>
      <c r="S387" s="37">
        <v>0</v>
      </c>
      <c r="T387" s="37">
        <v>0</v>
      </c>
      <c r="U387" s="37">
        <v>0</v>
      </c>
      <c r="V387" s="37">
        <v>0</v>
      </c>
      <c r="W387" s="37">
        <v>0</v>
      </c>
      <c r="X387" s="37">
        <v>0</v>
      </c>
      <c r="Y387" s="37">
        <v>0</v>
      </c>
      <c r="Z387" s="37">
        <v>0</v>
      </c>
      <c r="AA387" s="37">
        <v>0</v>
      </c>
      <c r="AB387" s="37">
        <v>0</v>
      </c>
      <c r="AC387" s="37">
        <v>0</v>
      </c>
      <c r="AD387" s="37">
        <v>0</v>
      </c>
      <c r="AE387" s="37">
        <v>0</v>
      </c>
      <c r="AF387" s="37">
        <v>0</v>
      </c>
      <c r="AG387" s="37">
        <v>0</v>
      </c>
      <c r="AH387" s="37">
        <v>0</v>
      </c>
      <c r="AI387" s="37">
        <v>0</v>
      </c>
      <c r="AJ387" s="37">
        <v>0</v>
      </c>
      <c r="AK387" s="37">
        <v>0</v>
      </c>
      <c r="AL387" s="37">
        <v>0</v>
      </c>
      <c r="AM387" s="37">
        <v>0</v>
      </c>
      <c r="AN387" s="37">
        <v>0</v>
      </c>
      <c r="AO387" s="37">
        <v>0</v>
      </c>
      <c r="AP387" s="37">
        <v>0</v>
      </c>
      <c r="AQ387" s="37">
        <v>0</v>
      </c>
      <c r="AR387" s="37">
        <v>0</v>
      </c>
      <c r="AS387" s="37">
        <v>0</v>
      </c>
      <c r="AT387" s="37">
        <v>0</v>
      </c>
      <c r="AU387" s="37">
        <v>0</v>
      </c>
      <c r="AV387" s="37">
        <v>0</v>
      </c>
      <c r="AW387" s="37">
        <v>0</v>
      </c>
      <c r="AX387" s="37">
        <v>0</v>
      </c>
      <c r="AY387" s="37">
        <v>0</v>
      </c>
      <c r="AZ387" s="37">
        <v>0</v>
      </c>
      <c r="BA387" s="37">
        <v>0</v>
      </c>
      <c r="BB387" s="37">
        <v>0</v>
      </c>
      <c r="BC387" s="37">
        <v>0</v>
      </c>
      <c r="BD387" s="37">
        <v>0</v>
      </c>
      <c r="BE387" s="37">
        <v>0</v>
      </c>
      <c r="BF387" s="37">
        <v>0</v>
      </c>
      <c r="BG387" s="37">
        <v>0</v>
      </c>
      <c r="BH387" s="37">
        <v>0</v>
      </c>
      <c r="BI387" s="37">
        <v>0</v>
      </c>
      <c r="BJ387" s="37">
        <v>0</v>
      </c>
    </row>
    <row r="388" spans="1:62" x14ac:dyDescent="0.2">
      <c r="A388" s="16"/>
      <c r="B388" s="18" t="s">
        <v>51</v>
      </c>
      <c r="C388" s="37">
        <v>0</v>
      </c>
      <c r="D388" s="37">
        <v>0</v>
      </c>
      <c r="E388" s="37">
        <v>0</v>
      </c>
      <c r="F388" s="37">
        <v>0</v>
      </c>
      <c r="G388" s="37">
        <v>0</v>
      </c>
      <c r="H388" s="37">
        <v>0</v>
      </c>
      <c r="I388" s="37">
        <v>0</v>
      </c>
      <c r="J388" s="37">
        <v>0</v>
      </c>
      <c r="K388" s="37">
        <v>0</v>
      </c>
      <c r="L388" s="37">
        <v>0</v>
      </c>
      <c r="M388" s="37">
        <v>0</v>
      </c>
      <c r="N388" s="37">
        <v>0</v>
      </c>
      <c r="O388" s="37">
        <v>0</v>
      </c>
      <c r="P388" s="37">
        <v>0</v>
      </c>
      <c r="Q388" s="37">
        <v>0</v>
      </c>
      <c r="R388" s="37">
        <v>0</v>
      </c>
      <c r="S388" s="37">
        <v>0</v>
      </c>
      <c r="T388" s="37">
        <v>0</v>
      </c>
      <c r="U388" s="37">
        <v>0</v>
      </c>
      <c r="V388" s="37">
        <v>0</v>
      </c>
      <c r="W388" s="37">
        <v>0</v>
      </c>
      <c r="X388" s="37">
        <v>0</v>
      </c>
      <c r="Y388" s="37">
        <v>0</v>
      </c>
      <c r="Z388" s="37">
        <v>0</v>
      </c>
      <c r="AA388" s="37">
        <v>0</v>
      </c>
      <c r="AB388" s="37">
        <v>0</v>
      </c>
      <c r="AC388" s="37">
        <v>0</v>
      </c>
      <c r="AD388" s="37">
        <v>0</v>
      </c>
      <c r="AE388" s="37">
        <v>0</v>
      </c>
      <c r="AF388" s="37">
        <v>0</v>
      </c>
      <c r="AG388" s="37">
        <v>0</v>
      </c>
      <c r="AH388" s="37">
        <v>0</v>
      </c>
      <c r="AI388" s="37">
        <v>0</v>
      </c>
      <c r="AJ388" s="37">
        <v>0</v>
      </c>
      <c r="AK388" s="37">
        <v>0</v>
      </c>
      <c r="AL388" s="37">
        <v>0</v>
      </c>
      <c r="AM388" s="37">
        <v>0</v>
      </c>
      <c r="AN388" s="37">
        <v>0</v>
      </c>
      <c r="AO388" s="37">
        <v>0</v>
      </c>
      <c r="AP388" s="37">
        <v>0</v>
      </c>
      <c r="AQ388" s="37">
        <v>0</v>
      </c>
      <c r="AR388" s="37">
        <v>0</v>
      </c>
      <c r="AS388" s="37">
        <v>0</v>
      </c>
      <c r="AT388" s="37">
        <v>0</v>
      </c>
      <c r="AU388" s="37">
        <v>0</v>
      </c>
      <c r="AV388" s="37">
        <v>0</v>
      </c>
      <c r="AW388" s="37">
        <v>0</v>
      </c>
      <c r="AX388" s="37">
        <v>0</v>
      </c>
      <c r="AY388" s="37">
        <v>0</v>
      </c>
      <c r="AZ388" s="37">
        <v>0</v>
      </c>
      <c r="BA388" s="37">
        <v>0</v>
      </c>
      <c r="BB388" s="37">
        <v>0</v>
      </c>
      <c r="BC388" s="37">
        <v>0</v>
      </c>
      <c r="BD388" s="37">
        <v>0</v>
      </c>
      <c r="BE388" s="37">
        <v>0</v>
      </c>
      <c r="BF388" s="37">
        <v>0</v>
      </c>
      <c r="BG388" s="37">
        <v>0</v>
      </c>
      <c r="BH388" s="37">
        <v>0</v>
      </c>
      <c r="BI388" s="37">
        <v>0</v>
      </c>
      <c r="BJ388" s="37">
        <v>0</v>
      </c>
    </row>
    <row r="389" spans="1:62" x14ac:dyDescent="0.2">
      <c r="A389" s="16"/>
      <c r="B389" s="18" t="s">
        <v>52</v>
      </c>
      <c r="C389" s="37">
        <v>0</v>
      </c>
      <c r="D389" s="37">
        <v>0</v>
      </c>
      <c r="E389" s="37">
        <v>0</v>
      </c>
      <c r="F389" s="37">
        <v>0</v>
      </c>
      <c r="G389" s="37">
        <v>0</v>
      </c>
      <c r="H389" s="37">
        <v>0</v>
      </c>
      <c r="I389" s="37">
        <v>0</v>
      </c>
      <c r="J389" s="37">
        <v>0</v>
      </c>
      <c r="K389" s="37">
        <v>0</v>
      </c>
      <c r="L389" s="37">
        <v>0</v>
      </c>
      <c r="M389" s="37">
        <v>0</v>
      </c>
      <c r="N389" s="37">
        <v>0</v>
      </c>
      <c r="O389" s="37">
        <v>0</v>
      </c>
      <c r="P389" s="37">
        <v>0</v>
      </c>
      <c r="Q389" s="37">
        <v>0</v>
      </c>
      <c r="R389" s="37">
        <v>0</v>
      </c>
      <c r="S389" s="37">
        <v>0</v>
      </c>
      <c r="T389" s="37">
        <v>0</v>
      </c>
      <c r="U389" s="37">
        <v>0</v>
      </c>
      <c r="V389" s="37">
        <v>0</v>
      </c>
      <c r="W389" s="37">
        <v>0</v>
      </c>
      <c r="X389" s="37">
        <v>0</v>
      </c>
      <c r="Y389" s="37">
        <v>0</v>
      </c>
      <c r="Z389" s="37">
        <v>0</v>
      </c>
      <c r="AA389" s="37">
        <v>0</v>
      </c>
      <c r="AB389" s="37">
        <v>0</v>
      </c>
      <c r="AC389" s="37">
        <v>0</v>
      </c>
      <c r="AD389" s="37">
        <v>0</v>
      </c>
      <c r="AE389" s="37">
        <v>0</v>
      </c>
      <c r="AF389" s="37">
        <v>0</v>
      </c>
      <c r="AG389" s="37">
        <v>0</v>
      </c>
      <c r="AH389" s="37">
        <v>0</v>
      </c>
      <c r="AI389" s="37">
        <v>0</v>
      </c>
      <c r="AJ389" s="37">
        <v>0</v>
      </c>
      <c r="AK389" s="37">
        <v>0</v>
      </c>
      <c r="AL389" s="37">
        <v>0</v>
      </c>
      <c r="AM389" s="37">
        <v>0</v>
      </c>
      <c r="AN389" s="37">
        <v>0</v>
      </c>
      <c r="AO389" s="37">
        <v>0</v>
      </c>
      <c r="AP389" s="37">
        <v>0</v>
      </c>
      <c r="AQ389" s="37">
        <v>0</v>
      </c>
      <c r="AR389" s="37">
        <v>0</v>
      </c>
      <c r="AS389" s="37">
        <v>0</v>
      </c>
      <c r="AT389" s="37">
        <v>0</v>
      </c>
      <c r="AU389" s="37">
        <v>0</v>
      </c>
      <c r="AV389" s="37">
        <v>0</v>
      </c>
      <c r="AW389" s="37">
        <v>0</v>
      </c>
      <c r="AX389" s="37">
        <v>0</v>
      </c>
      <c r="AY389" s="37">
        <v>0</v>
      </c>
      <c r="AZ389" s="37">
        <v>0</v>
      </c>
      <c r="BA389" s="37">
        <v>0</v>
      </c>
      <c r="BB389" s="37">
        <v>0</v>
      </c>
      <c r="BC389" s="37">
        <v>0</v>
      </c>
      <c r="BD389" s="37">
        <v>0</v>
      </c>
      <c r="BE389" s="37">
        <v>0</v>
      </c>
      <c r="BF389" s="37">
        <v>0</v>
      </c>
      <c r="BG389" s="37">
        <v>0</v>
      </c>
      <c r="BH389" s="37">
        <v>0</v>
      </c>
      <c r="BI389" s="37">
        <v>0</v>
      </c>
      <c r="BJ389" s="37">
        <v>0</v>
      </c>
    </row>
    <row r="390" spans="1:62" x14ac:dyDescent="0.2">
      <c r="A390" s="16"/>
      <c r="B390" s="18" t="s">
        <v>53</v>
      </c>
      <c r="C390" s="37">
        <v>0</v>
      </c>
      <c r="D390" s="37">
        <v>0</v>
      </c>
      <c r="E390" s="37">
        <v>0</v>
      </c>
      <c r="F390" s="37">
        <v>0</v>
      </c>
      <c r="G390" s="37">
        <v>0</v>
      </c>
      <c r="H390" s="37">
        <v>0</v>
      </c>
      <c r="I390" s="37">
        <v>0</v>
      </c>
      <c r="J390" s="37">
        <v>0</v>
      </c>
      <c r="K390" s="37">
        <v>0</v>
      </c>
      <c r="L390" s="37">
        <v>0</v>
      </c>
      <c r="M390" s="37">
        <v>0</v>
      </c>
      <c r="N390" s="37">
        <v>0</v>
      </c>
      <c r="O390" s="37">
        <v>0</v>
      </c>
      <c r="P390" s="37">
        <v>0</v>
      </c>
      <c r="Q390" s="37">
        <v>0</v>
      </c>
      <c r="R390" s="37">
        <v>0</v>
      </c>
      <c r="S390" s="37">
        <v>0</v>
      </c>
      <c r="T390" s="37">
        <v>0</v>
      </c>
      <c r="U390" s="37">
        <v>0</v>
      </c>
      <c r="V390" s="37">
        <v>0</v>
      </c>
      <c r="W390" s="37">
        <v>0</v>
      </c>
      <c r="X390" s="37">
        <v>0</v>
      </c>
      <c r="Y390" s="37">
        <v>0</v>
      </c>
      <c r="Z390" s="37">
        <v>0</v>
      </c>
      <c r="AA390" s="37">
        <v>0</v>
      </c>
      <c r="AB390" s="37">
        <v>0</v>
      </c>
      <c r="AC390" s="37">
        <v>0</v>
      </c>
      <c r="AD390" s="37">
        <v>0</v>
      </c>
      <c r="AE390" s="37">
        <v>0</v>
      </c>
      <c r="AF390" s="37">
        <v>0</v>
      </c>
      <c r="AG390" s="37">
        <v>0</v>
      </c>
      <c r="AH390" s="37">
        <v>0</v>
      </c>
      <c r="AI390" s="37">
        <v>0</v>
      </c>
      <c r="AJ390" s="37">
        <v>0</v>
      </c>
      <c r="AK390" s="37">
        <v>0</v>
      </c>
      <c r="AL390" s="37">
        <v>0</v>
      </c>
      <c r="AM390" s="37">
        <v>0</v>
      </c>
      <c r="AN390" s="37">
        <v>0</v>
      </c>
      <c r="AO390" s="37">
        <v>0</v>
      </c>
      <c r="AP390" s="37">
        <v>0</v>
      </c>
      <c r="AQ390" s="37">
        <v>0</v>
      </c>
      <c r="AR390" s="37">
        <v>0</v>
      </c>
      <c r="AS390" s="37">
        <v>0</v>
      </c>
      <c r="AT390" s="37">
        <v>0</v>
      </c>
      <c r="AU390" s="37">
        <v>0</v>
      </c>
      <c r="AV390" s="37">
        <v>0</v>
      </c>
      <c r="AW390" s="37">
        <v>0</v>
      </c>
      <c r="AX390" s="37">
        <v>0</v>
      </c>
      <c r="AY390" s="37">
        <v>0</v>
      </c>
      <c r="AZ390" s="37">
        <v>0</v>
      </c>
      <c r="BA390" s="37">
        <v>0</v>
      </c>
      <c r="BB390" s="37">
        <v>0</v>
      </c>
      <c r="BC390" s="37">
        <v>0</v>
      </c>
      <c r="BD390" s="37">
        <v>0</v>
      </c>
      <c r="BE390" s="37">
        <v>0</v>
      </c>
      <c r="BF390" s="37">
        <v>0</v>
      </c>
      <c r="BG390" s="37">
        <v>0</v>
      </c>
      <c r="BH390" s="37">
        <v>0</v>
      </c>
      <c r="BI390" s="37">
        <v>0</v>
      </c>
      <c r="BJ390" s="37">
        <v>0</v>
      </c>
    </row>
    <row r="391" spans="1:62" x14ac:dyDescent="0.2">
      <c r="A391" s="16"/>
      <c r="B391" s="18" t="s">
        <v>54</v>
      </c>
      <c r="C391" s="37">
        <v>0</v>
      </c>
      <c r="D391" s="37">
        <v>0</v>
      </c>
      <c r="E391" s="37">
        <v>0</v>
      </c>
      <c r="F391" s="37">
        <v>0</v>
      </c>
      <c r="G391" s="37">
        <v>0</v>
      </c>
      <c r="H391" s="37">
        <v>0</v>
      </c>
      <c r="I391" s="37">
        <v>0</v>
      </c>
      <c r="J391" s="37">
        <v>0</v>
      </c>
      <c r="K391" s="37">
        <v>0</v>
      </c>
      <c r="L391" s="37">
        <v>0</v>
      </c>
      <c r="M391" s="37">
        <v>0</v>
      </c>
      <c r="N391" s="37">
        <v>0</v>
      </c>
      <c r="O391" s="37">
        <v>0</v>
      </c>
      <c r="P391" s="37">
        <v>0</v>
      </c>
      <c r="Q391" s="37">
        <v>0</v>
      </c>
      <c r="R391" s="37">
        <v>0</v>
      </c>
      <c r="S391" s="37">
        <v>0</v>
      </c>
      <c r="T391" s="37">
        <v>0</v>
      </c>
      <c r="U391" s="37">
        <v>0</v>
      </c>
      <c r="V391" s="37">
        <v>0</v>
      </c>
      <c r="W391" s="37">
        <v>0</v>
      </c>
      <c r="X391" s="37">
        <v>0</v>
      </c>
      <c r="Y391" s="37">
        <v>0</v>
      </c>
      <c r="Z391" s="37">
        <v>0</v>
      </c>
      <c r="AA391" s="37">
        <v>0</v>
      </c>
      <c r="AB391" s="37">
        <v>0</v>
      </c>
      <c r="AC391" s="37">
        <v>0</v>
      </c>
      <c r="AD391" s="37">
        <v>0</v>
      </c>
      <c r="AE391" s="37">
        <v>0</v>
      </c>
      <c r="AF391" s="37">
        <v>0</v>
      </c>
      <c r="AG391" s="37">
        <v>0</v>
      </c>
      <c r="AH391" s="37">
        <v>0</v>
      </c>
      <c r="AI391" s="37">
        <v>0</v>
      </c>
      <c r="AJ391" s="37">
        <v>0</v>
      </c>
      <c r="AK391" s="37">
        <v>0</v>
      </c>
      <c r="AL391" s="37">
        <v>0</v>
      </c>
      <c r="AM391" s="37">
        <v>0</v>
      </c>
      <c r="AN391" s="37">
        <v>0</v>
      </c>
      <c r="AO391" s="37">
        <v>0</v>
      </c>
      <c r="AP391" s="37">
        <v>0</v>
      </c>
      <c r="AQ391" s="37">
        <v>0</v>
      </c>
      <c r="AR391" s="37">
        <v>0</v>
      </c>
      <c r="AS391" s="37">
        <v>0</v>
      </c>
      <c r="AT391" s="37">
        <v>0</v>
      </c>
      <c r="AU391" s="37">
        <v>0</v>
      </c>
      <c r="AV391" s="37">
        <v>0</v>
      </c>
      <c r="AW391" s="37">
        <v>0</v>
      </c>
      <c r="AX391" s="37">
        <v>0</v>
      </c>
      <c r="AY391" s="37">
        <v>0</v>
      </c>
      <c r="AZ391" s="37">
        <v>0</v>
      </c>
      <c r="BA391" s="37">
        <v>0</v>
      </c>
      <c r="BB391" s="37">
        <v>0</v>
      </c>
      <c r="BC391" s="37">
        <v>0</v>
      </c>
      <c r="BD391" s="37">
        <v>0</v>
      </c>
      <c r="BE391" s="37">
        <v>0</v>
      </c>
      <c r="BF391" s="37">
        <v>0</v>
      </c>
      <c r="BG391" s="37">
        <v>0</v>
      </c>
      <c r="BH391" s="37">
        <v>0</v>
      </c>
      <c r="BI391" s="37">
        <v>0</v>
      </c>
      <c r="BJ391" s="37">
        <v>0</v>
      </c>
    </row>
    <row r="392" spans="1:62" x14ac:dyDescent="0.2">
      <c r="A392" s="16"/>
      <c r="B392" s="18" t="s">
        <v>55</v>
      </c>
      <c r="C392" s="37">
        <v>0</v>
      </c>
      <c r="D392" s="37">
        <v>0</v>
      </c>
      <c r="E392" s="37">
        <v>0</v>
      </c>
      <c r="F392" s="37">
        <v>0</v>
      </c>
      <c r="G392" s="37">
        <v>0</v>
      </c>
      <c r="H392" s="37">
        <v>0</v>
      </c>
      <c r="I392" s="37">
        <v>0</v>
      </c>
      <c r="J392" s="37">
        <v>0</v>
      </c>
      <c r="K392" s="37">
        <v>0</v>
      </c>
      <c r="L392" s="37">
        <v>0</v>
      </c>
      <c r="M392" s="37">
        <v>0</v>
      </c>
      <c r="N392" s="37">
        <v>0</v>
      </c>
      <c r="O392" s="37">
        <v>0</v>
      </c>
      <c r="P392" s="37">
        <v>0</v>
      </c>
      <c r="Q392" s="37">
        <v>0</v>
      </c>
      <c r="R392" s="37">
        <v>0</v>
      </c>
      <c r="S392" s="37">
        <v>0</v>
      </c>
      <c r="T392" s="37">
        <v>0</v>
      </c>
      <c r="U392" s="37">
        <v>0</v>
      </c>
      <c r="V392" s="37">
        <v>0</v>
      </c>
      <c r="W392" s="37">
        <v>0</v>
      </c>
      <c r="X392" s="37">
        <v>0</v>
      </c>
      <c r="Y392" s="37">
        <v>0</v>
      </c>
      <c r="Z392" s="37">
        <v>0</v>
      </c>
      <c r="AA392" s="37">
        <v>0</v>
      </c>
      <c r="AB392" s="37">
        <v>0</v>
      </c>
      <c r="AC392" s="37">
        <v>0</v>
      </c>
      <c r="AD392" s="37">
        <v>0</v>
      </c>
      <c r="AE392" s="37">
        <v>0</v>
      </c>
      <c r="AF392" s="37">
        <v>0</v>
      </c>
      <c r="AG392" s="37">
        <v>0</v>
      </c>
      <c r="AH392" s="37">
        <v>0</v>
      </c>
      <c r="AI392" s="37">
        <v>0</v>
      </c>
      <c r="AJ392" s="37">
        <v>0</v>
      </c>
      <c r="AK392" s="37">
        <v>0</v>
      </c>
      <c r="AL392" s="37">
        <v>0</v>
      </c>
      <c r="AM392" s="37">
        <v>0</v>
      </c>
      <c r="AN392" s="37">
        <v>0</v>
      </c>
      <c r="AO392" s="37">
        <v>0</v>
      </c>
      <c r="AP392" s="37">
        <v>0</v>
      </c>
      <c r="AQ392" s="37">
        <v>0</v>
      </c>
      <c r="AR392" s="37">
        <v>0</v>
      </c>
      <c r="AS392" s="37">
        <v>0</v>
      </c>
      <c r="AT392" s="37">
        <v>0</v>
      </c>
      <c r="AU392" s="37">
        <v>0</v>
      </c>
      <c r="AV392" s="37">
        <v>0</v>
      </c>
      <c r="AW392" s="37">
        <v>0</v>
      </c>
      <c r="AX392" s="37">
        <v>0</v>
      </c>
      <c r="AY392" s="37">
        <v>0</v>
      </c>
      <c r="AZ392" s="37">
        <v>0</v>
      </c>
      <c r="BA392" s="37">
        <v>0</v>
      </c>
      <c r="BB392" s="37">
        <v>0</v>
      </c>
      <c r="BC392" s="37">
        <v>0</v>
      </c>
      <c r="BD392" s="37">
        <v>0</v>
      </c>
      <c r="BE392" s="37">
        <v>0</v>
      </c>
      <c r="BF392" s="37">
        <v>0</v>
      </c>
      <c r="BG392" s="37">
        <v>0</v>
      </c>
      <c r="BH392" s="37">
        <v>0</v>
      </c>
      <c r="BI392" s="37">
        <v>0</v>
      </c>
      <c r="BJ392" s="37">
        <v>0</v>
      </c>
    </row>
    <row r="393" spans="1:62" x14ac:dyDescent="0.2">
      <c r="A393" s="16"/>
      <c r="B393" s="18" t="s">
        <v>56</v>
      </c>
      <c r="C393" s="37">
        <v>0</v>
      </c>
      <c r="D393" s="37">
        <v>0</v>
      </c>
      <c r="E393" s="37">
        <v>0</v>
      </c>
      <c r="F393" s="37">
        <v>0</v>
      </c>
      <c r="G393" s="37">
        <v>0</v>
      </c>
      <c r="H393" s="37">
        <v>0</v>
      </c>
      <c r="I393" s="37">
        <v>0</v>
      </c>
      <c r="J393" s="37">
        <v>0</v>
      </c>
      <c r="K393" s="37">
        <v>0</v>
      </c>
      <c r="L393" s="37">
        <v>0</v>
      </c>
      <c r="M393" s="37">
        <v>0</v>
      </c>
      <c r="N393" s="37">
        <v>0</v>
      </c>
      <c r="O393" s="37">
        <v>0</v>
      </c>
      <c r="P393" s="37">
        <v>0</v>
      </c>
      <c r="Q393" s="37">
        <v>0</v>
      </c>
      <c r="R393" s="37">
        <v>0</v>
      </c>
      <c r="S393" s="37">
        <v>0</v>
      </c>
      <c r="T393" s="37">
        <v>0</v>
      </c>
      <c r="U393" s="37">
        <v>0</v>
      </c>
      <c r="V393" s="37">
        <v>0</v>
      </c>
      <c r="W393" s="37">
        <v>0</v>
      </c>
      <c r="X393" s="37">
        <v>0</v>
      </c>
      <c r="Y393" s="37">
        <v>0</v>
      </c>
      <c r="Z393" s="37">
        <v>0</v>
      </c>
      <c r="AA393" s="37">
        <v>0</v>
      </c>
      <c r="AB393" s="37">
        <v>0</v>
      </c>
      <c r="AC393" s="37">
        <v>0</v>
      </c>
      <c r="AD393" s="37">
        <v>0</v>
      </c>
      <c r="AE393" s="37">
        <v>0</v>
      </c>
      <c r="AF393" s="37">
        <v>0</v>
      </c>
      <c r="AG393" s="37">
        <v>0</v>
      </c>
      <c r="AH393" s="37">
        <v>0</v>
      </c>
      <c r="AI393" s="37">
        <v>0</v>
      </c>
      <c r="AJ393" s="37">
        <v>0</v>
      </c>
      <c r="AK393" s="37">
        <v>0</v>
      </c>
      <c r="AL393" s="37">
        <v>0</v>
      </c>
      <c r="AM393" s="37">
        <v>0</v>
      </c>
      <c r="AN393" s="37">
        <v>0</v>
      </c>
      <c r="AO393" s="37">
        <v>0</v>
      </c>
      <c r="AP393" s="37">
        <v>0</v>
      </c>
      <c r="AQ393" s="37">
        <v>0</v>
      </c>
      <c r="AR393" s="37">
        <v>0</v>
      </c>
      <c r="AS393" s="37">
        <v>0</v>
      </c>
      <c r="AT393" s="37">
        <v>0</v>
      </c>
      <c r="AU393" s="37">
        <v>0</v>
      </c>
      <c r="AV393" s="37">
        <v>0</v>
      </c>
      <c r="AW393" s="37">
        <v>0</v>
      </c>
      <c r="AX393" s="37">
        <v>0</v>
      </c>
      <c r="AY393" s="37">
        <v>0</v>
      </c>
      <c r="AZ393" s="37">
        <v>0</v>
      </c>
      <c r="BA393" s="37">
        <v>0</v>
      </c>
      <c r="BB393" s="37">
        <v>0</v>
      </c>
      <c r="BC393" s="37">
        <v>0</v>
      </c>
      <c r="BD393" s="37">
        <v>0</v>
      </c>
      <c r="BE393" s="37">
        <v>0</v>
      </c>
      <c r="BF393" s="37">
        <v>0</v>
      </c>
      <c r="BG393" s="37">
        <v>0</v>
      </c>
      <c r="BH393" s="37">
        <v>0</v>
      </c>
      <c r="BI393" s="37">
        <v>0</v>
      </c>
      <c r="BJ393" s="37">
        <v>0</v>
      </c>
    </row>
    <row r="394" spans="1:62" x14ac:dyDescent="0.2">
      <c r="A394" s="16"/>
      <c r="B394" s="18" t="s">
        <v>57</v>
      </c>
      <c r="C394" s="37">
        <v>0</v>
      </c>
      <c r="D394" s="37">
        <v>0</v>
      </c>
      <c r="E394" s="37">
        <v>0</v>
      </c>
      <c r="F394" s="37">
        <v>0</v>
      </c>
      <c r="G394" s="37">
        <v>0</v>
      </c>
      <c r="H394" s="37">
        <v>0</v>
      </c>
      <c r="I394" s="37">
        <v>0</v>
      </c>
      <c r="J394" s="37">
        <v>0</v>
      </c>
      <c r="K394" s="37">
        <v>0</v>
      </c>
      <c r="L394" s="37">
        <v>0</v>
      </c>
      <c r="M394" s="37">
        <v>0</v>
      </c>
      <c r="N394" s="37">
        <v>0</v>
      </c>
      <c r="O394" s="37">
        <v>0</v>
      </c>
      <c r="P394" s="37">
        <v>0</v>
      </c>
      <c r="Q394" s="37">
        <v>0</v>
      </c>
      <c r="R394" s="37">
        <v>0</v>
      </c>
      <c r="S394" s="37">
        <v>0</v>
      </c>
      <c r="T394" s="37">
        <v>0</v>
      </c>
      <c r="U394" s="37">
        <v>0</v>
      </c>
      <c r="V394" s="37">
        <v>0</v>
      </c>
      <c r="W394" s="37">
        <v>0</v>
      </c>
      <c r="X394" s="37">
        <v>0</v>
      </c>
      <c r="Y394" s="37">
        <v>0</v>
      </c>
      <c r="Z394" s="37">
        <v>0</v>
      </c>
      <c r="AA394" s="37">
        <v>0</v>
      </c>
      <c r="AB394" s="37">
        <v>0</v>
      </c>
      <c r="AC394" s="37">
        <v>0</v>
      </c>
      <c r="AD394" s="37">
        <v>0</v>
      </c>
      <c r="AE394" s="37">
        <v>0</v>
      </c>
      <c r="AF394" s="37">
        <v>0</v>
      </c>
      <c r="AG394" s="37">
        <v>0</v>
      </c>
      <c r="AH394" s="37">
        <v>0</v>
      </c>
      <c r="AI394" s="37">
        <v>0</v>
      </c>
      <c r="AJ394" s="37">
        <v>0</v>
      </c>
      <c r="AK394" s="37">
        <v>0</v>
      </c>
      <c r="AL394" s="37">
        <v>0</v>
      </c>
      <c r="AM394" s="37">
        <v>0</v>
      </c>
      <c r="AN394" s="37">
        <v>0</v>
      </c>
      <c r="AO394" s="37">
        <v>0</v>
      </c>
      <c r="AP394" s="37">
        <v>0</v>
      </c>
      <c r="AQ394" s="37">
        <v>0</v>
      </c>
      <c r="AR394" s="37">
        <v>0</v>
      </c>
      <c r="AS394" s="37">
        <v>0</v>
      </c>
      <c r="AT394" s="37">
        <v>0</v>
      </c>
      <c r="AU394" s="37">
        <v>0</v>
      </c>
      <c r="AV394" s="37">
        <v>0</v>
      </c>
      <c r="AW394" s="37">
        <v>0</v>
      </c>
      <c r="AX394" s="37">
        <v>0</v>
      </c>
      <c r="AY394" s="37">
        <v>0</v>
      </c>
      <c r="AZ394" s="37">
        <v>0</v>
      </c>
      <c r="BA394" s="37">
        <v>0</v>
      </c>
      <c r="BB394" s="37">
        <v>0</v>
      </c>
      <c r="BC394" s="37">
        <v>0</v>
      </c>
      <c r="BD394" s="37">
        <v>0</v>
      </c>
      <c r="BE394" s="37">
        <v>0</v>
      </c>
      <c r="BF394" s="37">
        <v>0</v>
      </c>
      <c r="BG394" s="37">
        <v>0</v>
      </c>
      <c r="BH394" s="37">
        <v>0</v>
      </c>
      <c r="BI394" s="37">
        <v>0</v>
      </c>
      <c r="BJ394" s="37">
        <v>0</v>
      </c>
    </row>
    <row r="395" spans="1:62" x14ac:dyDescent="0.2">
      <c r="A395" s="16"/>
      <c r="B395" s="18" t="s">
        <v>58</v>
      </c>
      <c r="C395" s="37">
        <v>0</v>
      </c>
      <c r="D395" s="37">
        <v>0</v>
      </c>
      <c r="E395" s="37">
        <v>0</v>
      </c>
      <c r="F395" s="37">
        <v>0</v>
      </c>
      <c r="G395" s="37">
        <v>0</v>
      </c>
      <c r="H395" s="37">
        <v>0</v>
      </c>
      <c r="I395" s="37">
        <v>0</v>
      </c>
      <c r="J395" s="37">
        <v>0</v>
      </c>
      <c r="K395" s="37">
        <v>0</v>
      </c>
      <c r="L395" s="37">
        <v>0</v>
      </c>
      <c r="M395" s="37">
        <v>0</v>
      </c>
      <c r="N395" s="37">
        <v>0</v>
      </c>
      <c r="O395" s="37">
        <v>0</v>
      </c>
      <c r="P395" s="37">
        <v>0</v>
      </c>
      <c r="Q395" s="37">
        <v>0</v>
      </c>
      <c r="R395" s="37">
        <v>0</v>
      </c>
      <c r="S395" s="37">
        <v>0</v>
      </c>
      <c r="T395" s="37">
        <v>0</v>
      </c>
      <c r="U395" s="37">
        <v>0</v>
      </c>
      <c r="V395" s="37">
        <v>0</v>
      </c>
      <c r="W395" s="37">
        <v>0</v>
      </c>
      <c r="X395" s="37">
        <v>0</v>
      </c>
      <c r="Y395" s="37">
        <v>0</v>
      </c>
      <c r="Z395" s="37">
        <v>0</v>
      </c>
      <c r="AA395" s="37">
        <v>0</v>
      </c>
      <c r="AB395" s="37">
        <v>0</v>
      </c>
      <c r="AC395" s="37">
        <v>0</v>
      </c>
      <c r="AD395" s="37">
        <v>0</v>
      </c>
      <c r="AE395" s="37">
        <v>0</v>
      </c>
      <c r="AF395" s="37">
        <v>0</v>
      </c>
      <c r="AG395" s="37">
        <v>0</v>
      </c>
      <c r="AH395" s="37">
        <v>0</v>
      </c>
      <c r="AI395" s="37">
        <v>0</v>
      </c>
      <c r="AJ395" s="37">
        <v>0</v>
      </c>
      <c r="AK395" s="37">
        <v>0</v>
      </c>
      <c r="AL395" s="37">
        <v>0</v>
      </c>
      <c r="AM395" s="37">
        <v>0</v>
      </c>
      <c r="AN395" s="37">
        <v>0</v>
      </c>
      <c r="AO395" s="37">
        <v>0</v>
      </c>
      <c r="AP395" s="37">
        <v>0</v>
      </c>
      <c r="AQ395" s="37">
        <v>0</v>
      </c>
      <c r="AR395" s="37">
        <v>0</v>
      </c>
      <c r="AS395" s="37">
        <v>0</v>
      </c>
      <c r="AT395" s="37">
        <v>0</v>
      </c>
      <c r="AU395" s="37">
        <v>0</v>
      </c>
      <c r="AV395" s="37">
        <v>0</v>
      </c>
      <c r="AW395" s="37">
        <v>0</v>
      </c>
      <c r="AX395" s="37">
        <v>0</v>
      </c>
      <c r="AY395" s="37">
        <v>0</v>
      </c>
      <c r="AZ395" s="37">
        <v>0</v>
      </c>
      <c r="BA395" s="37">
        <v>0</v>
      </c>
      <c r="BB395" s="37">
        <v>0</v>
      </c>
      <c r="BC395" s="37">
        <v>0</v>
      </c>
      <c r="BD395" s="37">
        <v>0</v>
      </c>
      <c r="BE395" s="37">
        <v>0</v>
      </c>
      <c r="BF395" s="37">
        <v>0</v>
      </c>
      <c r="BG395" s="37">
        <v>0</v>
      </c>
      <c r="BH395" s="37">
        <v>0</v>
      </c>
      <c r="BI395" s="37">
        <v>0</v>
      </c>
      <c r="BJ395" s="37">
        <v>0</v>
      </c>
    </row>
    <row r="396" spans="1:62" x14ac:dyDescent="0.2">
      <c r="A396" s="16"/>
      <c r="B396" s="18" t="s">
        <v>59</v>
      </c>
      <c r="C396" s="37">
        <v>0</v>
      </c>
      <c r="D396" s="37">
        <v>0</v>
      </c>
      <c r="E396" s="37">
        <v>0</v>
      </c>
      <c r="F396" s="37">
        <v>0</v>
      </c>
      <c r="G396" s="37">
        <v>0</v>
      </c>
      <c r="H396" s="37">
        <v>0</v>
      </c>
      <c r="I396" s="37">
        <v>0</v>
      </c>
      <c r="J396" s="37">
        <v>0</v>
      </c>
      <c r="K396" s="37">
        <v>0</v>
      </c>
      <c r="L396" s="37">
        <v>0</v>
      </c>
      <c r="M396" s="37">
        <v>0</v>
      </c>
      <c r="N396" s="37">
        <v>0</v>
      </c>
      <c r="O396" s="37">
        <v>0</v>
      </c>
      <c r="P396" s="37">
        <v>0</v>
      </c>
      <c r="Q396" s="37">
        <v>0</v>
      </c>
      <c r="R396" s="37">
        <v>0</v>
      </c>
      <c r="S396" s="37">
        <v>0</v>
      </c>
      <c r="T396" s="37">
        <v>0</v>
      </c>
      <c r="U396" s="37">
        <v>0</v>
      </c>
      <c r="V396" s="37">
        <v>0</v>
      </c>
      <c r="W396" s="37">
        <v>0</v>
      </c>
      <c r="X396" s="37">
        <v>0</v>
      </c>
      <c r="Y396" s="37">
        <v>0</v>
      </c>
      <c r="Z396" s="37">
        <v>0</v>
      </c>
      <c r="AA396" s="37">
        <v>0</v>
      </c>
      <c r="AB396" s="37">
        <v>0</v>
      </c>
      <c r="AC396" s="37">
        <v>0</v>
      </c>
      <c r="AD396" s="37">
        <v>0</v>
      </c>
      <c r="AE396" s="37">
        <v>0</v>
      </c>
      <c r="AF396" s="37">
        <v>0</v>
      </c>
      <c r="AG396" s="37">
        <v>0</v>
      </c>
      <c r="AH396" s="37">
        <v>0</v>
      </c>
      <c r="AI396" s="37">
        <v>0</v>
      </c>
      <c r="AJ396" s="37">
        <v>0</v>
      </c>
      <c r="AK396" s="37">
        <v>0</v>
      </c>
      <c r="AL396" s="37">
        <v>0</v>
      </c>
      <c r="AM396" s="37">
        <v>0</v>
      </c>
      <c r="AN396" s="37">
        <v>0</v>
      </c>
      <c r="AO396" s="37">
        <v>0</v>
      </c>
      <c r="AP396" s="37">
        <v>0</v>
      </c>
      <c r="AQ396" s="37">
        <v>0</v>
      </c>
      <c r="AR396" s="37">
        <v>0</v>
      </c>
      <c r="AS396" s="37">
        <v>0</v>
      </c>
      <c r="AT396" s="37">
        <v>0</v>
      </c>
      <c r="AU396" s="37">
        <v>0</v>
      </c>
      <c r="AV396" s="37">
        <v>0</v>
      </c>
      <c r="AW396" s="37">
        <v>0</v>
      </c>
      <c r="AX396" s="37">
        <v>0</v>
      </c>
      <c r="AY396" s="37">
        <v>0</v>
      </c>
      <c r="AZ396" s="37">
        <v>0</v>
      </c>
      <c r="BA396" s="37">
        <v>0</v>
      </c>
      <c r="BB396" s="37">
        <v>0</v>
      </c>
      <c r="BC396" s="37">
        <v>0</v>
      </c>
      <c r="BD396" s="37">
        <v>0</v>
      </c>
      <c r="BE396" s="37">
        <v>0</v>
      </c>
      <c r="BF396" s="37">
        <v>0</v>
      </c>
      <c r="BG396" s="37">
        <v>0</v>
      </c>
      <c r="BH396" s="37">
        <v>0</v>
      </c>
      <c r="BI396" s="37">
        <v>0</v>
      </c>
      <c r="BJ396" s="37">
        <v>0</v>
      </c>
    </row>
    <row r="397" spans="1:62" x14ac:dyDescent="0.2">
      <c r="A397" s="16"/>
      <c r="B397" s="18" t="s">
        <v>60</v>
      </c>
      <c r="C397" s="37">
        <v>0</v>
      </c>
      <c r="D397" s="37">
        <v>0</v>
      </c>
      <c r="E397" s="37">
        <v>0</v>
      </c>
      <c r="F397" s="37">
        <v>0</v>
      </c>
      <c r="G397" s="37">
        <v>0</v>
      </c>
      <c r="H397" s="37">
        <v>0</v>
      </c>
      <c r="I397" s="37">
        <v>0</v>
      </c>
      <c r="J397" s="37">
        <v>0</v>
      </c>
      <c r="K397" s="37">
        <v>0</v>
      </c>
      <c r="L397" s="37">
        <v>0</v>
      </c>
      <c r="M397" s="37">
        <v>0</v>
      </c>
      <c r="N397" s="37">
        <v>0</v>
      </c>
      <c r="O397" s="37">
        <v>0</v>
      </c>
      <c r="P397" s="37">
        <v>0</v>
      </c>
      <c r="Q397" s="37">
        <v>0</v>
      </c>
      <c r="R397" s="37">
        <v>0</v>
      </c>
      <c r="S397" s="37">
        <v>0</v>
      </c>
      <c r="T397" s="37">
        <v>0</v>
      </c>
      <c r="U397" s="37">
        <v>0</v>
      </c>
      <c r="V397" s="37">
        <v>0</v>
      </c>
      <c r="W397" s="37">
        <v>0</v>
      </c>
      <c r="X397" s="37">
        <v>0</v>
      </c>
      <c r="Y397" s="37">
        <v>0</v>
      </c>
      <c r="Z397" s="37">
        <v>0</v>
      </c>
      <c r="AA397" s="37">
        <v>0</v>
      </c>
      <c r="AB397" s="37">
        <v>0</v>
      </c>
      <c r="AC397" s="37">
        <v>0</v>
      </c>
      <c r="AD397" s="37">
        <v>0</v>
      </c>
      <c r="AE397" s="37">
        <v>0</v>
      </c>
      <c r="AF397" s="37">
        <v>0</v>
      </c>
      <c r="AG397" s="37">
        <v>0</v>
      </c>
      <c r="AH397" s="37">
        <v>0</v>
      </c>
      <c r="AI397" s="37">
        <v>0</v>
      </c>
      <c r="AJ397" s="37">
        <v>0</v>
      </c>
      <c r="AK397" s="37">
        <v>0</v>
      </c>
      <c r="AL397" s="37">
        <v>0</v>
      </c>
      <c r="AM397" s="37">
        <v>0</v>
      </c>
      <c r="AN397" s="37">
        <v>0</v>
      </c>
      <c r="AO397" s="37">
        <v>0</v>
      </c>
      <c r="AP397" s="37">
        <v>0</v>
      </c>
      <c r="AQ397" s="37">
        <v>0</v>
      </c>
      <c r="AR397" s="37">
        <v>0</v>
      </c>
      <c r="AS397" s="37">
        <v>0</v>
      </c>
      <c r="AT397" s="37">
        <v>0</v>
      </c>
      <c r="AU397" s="37">
        <v>0</v>
      </c>
      <c r="AV397" s="37">
        <v>0</v>
      </c>
      <c r="AW397" s="37">
        <v>0</v>
      </c>
      <c r="AX397" s="37">
        <v>0</v>
      </c>
      <c r="AY397" s="37">
        <v>0</v>
      </c>
      <c r="AZ397" s="37">
        <v>0</v>
      </c>
      <c r="BA397" s="37">
        <v>0</v>
      </c>
      <c r="BB397" s="37">
        <v>0</v>
      </c>
      <c r="BC397" s="37">
        <v>0</v>
      </c>
      <c r="BD397" s="37">
        <v>0</v>
      </c>
      <c r="BE397" s="37">
        <v>0</v>
      </c>
      <c r="BF397" s="37">
        <v>0</v>
      </c>
      <c r="BG397" s="37">
        <v>0</v>
      </c>
      <c r="BH397" s="37">
        <v>0</v>
      </c>
      <c r="BI397" s="37">
        <v>0</v>
      </c>
      <c r="BJ397" s="37">
        <v>0</v>
      </c>
    </row>
    <row r="398" spans="1:62" x14ac:dyDescent="0.2">
      <c r="A398" s="16"/>
      <c r="B398" s="18" t="s">
        <v>61</v>
      </c>
      <c r="C398" s="37">
        <v>0</v>
      </c>
      <c r="D398" s="37">
        <v>0</v>
      </c>
      <c r="E398" s="37">
        <v>0</v>
      </c>
      <c r="F398" s="37">
        <v>0</v>
      </c>
      <c r="G398" s="37">
        <v>0</v>
      </c>
      <c r="H398" s="37">
        <v>0</v>
      </c>
      <c r="I398" s="37">
        <v>0</v>
      </c>
      <c r="J398" s="37">
        <v>0</v>
      </c>
      <c r="K398" s="37">
        <v>0</v>
      </c>
      <c r="L398" s="37">
        <v>0</v>
      </c>
      <c r="M398" s="37">
        <v>0</v>
      </c>
      <c r="N398" s="37">
        <v>0</v>
      </c>
      <c r="O398" s="37">
        <v>0</v>
      </c>
      <c r="P398" s="37">
        <v>0</v>
      </c>
      <c r="Q398" s="37">
        <v>0</v>
      </c>
      <c r="R398" s="37">
        <v>0</v>
      </c>
      <c r="S398" s="37">
        <v>0</v>
      </c>
      <c r="T398" s="37">
        <v>0</v>
      </c>
      <c r="U398" s="37">
        <v>0</v>
      </c>
      <c r="V398" s="37">
        <v>0</v>
      </c>
      <c r="W398" s="37">
        <v>0</v>
      </c>
      <c r="X398" s="37">
        <v>0</v>
      </c>
      <c r="Y398" s="37">
        <v>0</v>
      </c>
      <c r="Z398" s="37">
        <v>0</v>
      </c>
      <c r="AA398" s="37">
        <v>0</v>
      </c>
      <c r="AB398" s="37">
        <v>0</v>
      </c>
      <c r="AC398" s="37">
        <v>0</v>
      </c>
      <c r="AD398" s="37">
        <v>0</v>
      </c>
      <c r="AE398" s="37">
        <v>0</v>
      </c>
      <c r="AF398" s="37">
        <v>0</v>
      </c>
      <c r="AG398" s="37">
        <v>0</v>
      </c>
      <c r="AH398" s="37">
        <v>0</v>
      </c>
      <c r="AI398" s="37">
        <v>0</v>
      </c>
      <c r="AJ398" s="37">
        <v>0</v>
      </c>
      <c r="AK398" s="37">
        <v>0</v>
      </c>
      <c r="AL398" s="37">
        <v>0</v>
      </c>
      <c r="AM398" s="37">
        <v>0</v>
      </c>
      <c r="AN398" s="37">
        <v>0</v>
      </c>
      <c r="AO398" s="37">
        <v>0</v>
      </c>
      <c r="AP398" s="37">
        <v>0</v>
      </c>
      <c r="AQ398" s="37">
        <v>0</v>
      </c>
      <c r="AR398" s="37">
        <v>0</v>
      </c>
      <c r="AS398" s="37">
        <v>0</v>
      </c>
      <c r="AT398" s="37">
        <v>0</v>
      </c>
      <c r="AU398" s="37">
        <v>0</v>
      </c>
      <c r="AV398" s="37">
        <v>0</v>
      </c>
      <c r="AW398" s="37">
        <v>0</v>
      </c>
      <c r="AX398" s="37">
        <v>0</v>
      </c>
      <c r="AY398" s="37">
        <v>0</v>
      </c>
      <c r="AZ398" s="37">
        <v>0</v>
      </c>
      <c r="BA398" s="37">
        <v>0</v>
      </c>
      <c r="BB398" s="37">
        <v>0</v>
      </c>
      <c r="BC398" s="37">
        <v>0</v>
      </c>
      <c r="BD398" s="37">
        <v>0</v>
      </c>
      <c r="BE398" s="37">
        <v>0</v>
      </c>
      <c r="BF398" s="37">
        <v>0</v>
      </c>
      <c r="BG398" s="37">
        <v>0</v>
      </c>
      <c r="BH398" s="37">
        <v>0</v>
      </c>
      <c r="BI398" s="37">
        <v>0</v>
      </c>
      <c r="BJ398" s="37">
        <v>0</v>
      </c>
    </row>
    <row r="400" spans="1:62" s="8" customFormat="1" ht="15" x14ac:dyDescent="0.2">
      <c r="A400" s="22" t="s">
        <v>33</v>
      </c>
      <c r="B400" s="17"/>
    </row>
    <row r="401" spans="1:65" s="8" customFormat="1" x14ac:dyDescent="0.2">
      <c r="B401" s="17"/>
    </row>
    <row r="402" spans="1:65" s="8" customFormat="1" x14ac:dyDescent="0.2">
      <c r="A402" s="8" t="s">
        <v>17</v>
      </c>
      <c r="B402" s="17"/>
      <c r="C402" s="31">
        <f>First_quarter</f>
        <v>43739</v>
      </c>
      <c r="D402" s="31">
        <f t="shared" ref="D402" si="840">DATE(YEAR(C403),MONTH(C403)+1,1)</f>
        <v>43831</v>
      </c>
      <c r="E402" s="31">
        <f t="shared" ref="E402" si="841">DATE(YEAR(D403),MONTH(D403)+1,1)</f>
        <v>43922</v>
      </c>
      <c r="F402" s="31">
        <f t="shared" ref="F402" si="842">DATE(YEAR(E403),MONTH(E403)+1,1)</f>
        <v>44013</v>
      </c>
      <c r="G402" s="31">
        <f t="shared" ref="G402" si="843">DATE(YEAR(F403),MONTH(F403)+1,1)</f>
        <v>44105</v>
      </c>
      <c r="H402" s="31">
        <f t="shared" ref="H402" si="844">DATE(YEAR(G403),MONTH(G403)+1,1)</f>
        <v>44197</v>
      </c>
      <c r="I402" s="31">
        <f t="shared" ref="I402" si="845">DATE(YEAR(H403),MONTH(H403)+1,1)</f>
        <v>44287</v>
      </c>
      <c r="J402" s="31">
        <f t="shared" ref="J402" si="846">DATE(YEAR(I403),MONTH(I403)+1,1)</f>
        <v>44378</v>
      </c>
      <c r="K402" s="31">
        <f t="shared" ref="K402" si="847">DATE(YEAR(J403),MONTH(J403)+1,1)</f>
        <v>44470</v>
      </c>
      <c r="L402" s="31">
        <f t="shared" ref="L402" si="848">DATE(YEAR(K403),MONTH(K403)+1,1)</f>
        <v>44562</v>
      </c>
      <c r="M402" s="31">
        <f t="shared" ref="M402" si="849">DATE(YEAR(L403),MONTH(L403)+1,1)</f>
        <v>44652</v>
      </c>
      <c r="N402" s="31">
        <f t="shared" ref="N402" si="850">DATE(YEAR(M403),MONTH(M403)+1,1)</f>
        <v>44743</v>
      </c>
      <c r="O402" s="31">
        <f t="shared" ref="O402" si="851">DATE(YEAR(N403),MONTH(N403)+1,1)</f>
        <v>44835</v>
      </c>
      <c r="P402" s="31">
        <f t="shared" ref="P402" si="852">DATE(YEAR(O403),MONTH(O403)+1,1)</f>
        <v>44927</v>
      </c>
      <c r="Q402" s="31">
        <f t="shared" ref="Q402" si="853">DATE(YEAR(P403),MONTH(P403)+1,1)</f>
        <v>45017</v>
      </c>
      <c r="R402" s="31">
        <f t="shared" ref="R402" si="854">DATE(YEAR(Q403),MONTH(Q403)+1,1)</f>
        <v>45108</v>
      </c>
      <c r="S402" s="31">
        <f t="shared" ref="S402" si="855">DATE(YEAR(R403),MONTH(R403)+1,1)</f>
        <v>45200</v>
      </c>
      <c r="T402" s="31">
        <f t="shared" ref="T402" si="856">DATE(YEAR(S403),MONTH(S403)+1,1)</f>
        <v>45292</v>
      </c>
      <c r="U402" s="31">
        <f t="shared" ref="U402" si="857">DATE(YEAR(T403),MONTH(T403)+1,1)</f>
        <v>45383</v>
      </c>
      <c r="V402" s="31">
        <f t="shared" ref="V402" si="858">DATE(YEAR(U403),MONTH(U403)+1,1)</f>
        <v>45474</v>
      </c>
      <c r="W402" s="31">
        <f t="shared" ref="W402" si="859">DATE(YEAR(V403),MONTH(V403)+1,1)</f>
        <v>45566</v>
      </c>
      <c r="X402" s="31">
        <f t="shared" ref="X402" si="860">DATE(YEAR(W403),MONTH(W403)+1,1)</f>
        <v>45658</v>
      </c>
      <c r="Y402" s="31">
        <f t="shared" ref="Y402" si="861">DATE(YEAR(X403),MONTH(X403)+1,1)</f>
        <v>45748</v>
      </c>
      <c r="Z402" s="31">
        <f t="shared" ref="Z402" si="862">DATE(YEAR(Y403),MONTH(Y403)+1,1)</f>
        <v>45839</v>
      </c>
      <c r="AA402" s="31">
        <f t="shared" ref="AA402" si="863">DATE(YEAR(Z403),MONTH(Z403)+1,1)</f>
        <v>45931</v>
      </c>
      <c r="AB402" s="31">
        <f t="shared" ref="AB402" si="864">DATE(YEAR(AA403),MONTH(AA403)+1,1)</f>
        <v>46023</v>
      </c>
      <c r="AC402" s="31">
        <f t="shared" ref="AC402" si="865">DATE(YEAR(AB403),MONTH(AB403)+1,1)</f>
        <v>46113</v>
      </c>
      <c r="AD402" s="31">
        <f t="shared" ref="AD402" si="866">DATE(YEAR(AC403),MONTH(AC403)+1,1)</f>
        <v>46204</v>
      </c>
      <c r="AE402" s="31">
        <f t="shared" ref="AE402" si="867">DATE(YEAR(AD403),MONTH(AD403)+1,1)</f>
        <v>46296</v>
      </c>
      <c r="AF402" s="31">
        <f t="shared" ref="AF402" si="868">DATE(YEAR(AE403),MONTH(AE403)+1,1)</f>
        <v>46388</v>
      </c>
      <c r="AG402" s="31">
        <f t="shared" ref="AG402" si="869">DATE(YEAR(AF403),MONTH(AF403)+1,1)</f>
        <v>46478</v>
      </c>
      <c r="AH402" s="31">
        <f t="shared" ref="AH402" si="870">DATE(YEAR(AG403),MONTH(AG403)+1,1)</f>
        <v>46569</v>
      </c>
      <c r="AI402" s="31">
        <f t="shared" ref="AI402" si="871">DATE(YEAR(AH403),MONTH(AH403)+1,1)</f>
        <v>46661</v>
      </c>
      <c r="AJ402" s="31">
        <f t="shared" ref="AJ402" si="872">DATE(YEAR(AI403),MONTH(AI403)+1,1)</f>
        <v>46753</v>
      </c>
      <c r="AK402" s="31">
        <f t="shared" ref="AK402" si="873">DATE(YEAR(AJ403),MONTH(AJ403)+1,1)</f>
        <v>46844</v>
      </c>
      <c r="AL402" s="31">
        <f t="shared" ref="AL402" si="874">DATE(YEAR(AK403),MONTH(AK403)+1,1)</f>
        <v>46935</v>
      </c>
      <c r="AM402" s="31">
        <f t="shared" ref="AM402" si="875">DATE(YEAR(AL403),MONTH(AL403)+1,1)</f>
        <v>47027</v>
      </c>
      <c r="AN402" s="31">
        <f t="shared" ref="AN402" si="876">DATE(YEAR(AM403),MONTH(AM403)+1,1)</f>
        <v>47119</v>
      </c>
      <c r="AO402" s="31">
        <f t="shared" ref="AO402" si="877">DATE(YEAR(AN403),MONTH(AN403)+1,1)</f>
        <v>47209</v>
      </c>
      <c r="AP402" s="31">
        <f t="shared" ref="AP402" si="878">DATE(YEAR(AO403),MONTH(AO403)+1,1)</f>
        <v>47300</v>
      </c>
      <c r="AQ402" s="31">
        <f t="shared" ref="AQ402" si="879">DATE(YEAR(AP403),MONTH(AP403)+1,1)</f>
        <v>47392</v>
      </c>
      <c r="AR402" s="31">
        <f t="shared" ref="AR402" si="880">DATE(YEAR(AQ403),MONTH(AQ403)+1,1)</f>
        <v>47484</v>
      </c>
      <c r="AS402" s="31">
        <f t="shared" ref="AS402" si="881">DATE(YEAR(AR403),MONTH(AR403)+1,1)</f>
        <v>47574</v>
      </c>
      <c r="AT402" s="31">
        <f t="shared" ref="AT402" si="882">DATE(YEAR(AS403),MONTH(AS403)+1,1)</f>
        <v>47665</v>
      </c>
      <c r="AU402" s="31">
        <f t="shared" ref="AU402" si="883">DATE(YEAR(AT403),MONTH(AT403)+1,1)</f>
        <v>47757</v>
      </c>
      <c r="AV402" s="31">
        <f t="shared" ref="AV402" si="884">DATE(YEAR(AU403),MONTH(AU403)+1,1)</f>
        <v>47849</v>
      </c>
      <c r="AW402" s="31">
        <f t="shared" ref="AW402" si="885">DATE(YEAR(AV403),MONTH(AV403)+1,1)</f>
        <v>47939</v>
      </c>
      <c r="AX402" s="31">
        <f t="shared" ref="AX402" si="886">DATE(YEAR(AW403),MONTH(AW403)+1,1)</f>
        <v>48030</v>
      </c>
      <c r="AY402" s="31">
        <f t="shared" ref="AY402" si="887">DATE(YEAR(AX403),MONTH(AX403)+1,1)</f>
        <v>48122</v>
      </c>
      <c r="AZ402" s="31">
        <f t="shared" ref="AZ402" si="888">DATE(YEAR(AY403),MONTH(AY403)+1,1)</f>
        <v>48214</v>
      </c>
      <c r="BA402" s="31">
        <f t="shared" ref="BA402" si="889">DATE(YEAR(AZ403),MONTH(AZ403)+1,1)</f>
        <v>48305</v>
      </c>
      <c r="BB402" s="31">
        <f t="shared" ref="BB402" si="890">DATE(YEAR(BA403),MONTH(BA403)+1,1)</f>
        <v>48396</v>
      </c>
      <c r="BC402" s="31">
        <f t="shared" ref="BC402" si="891">DATE(YEAR(BB403),MONTH(BB403)+1,1)</f>
        <v>48488</v>
      </c>
      <c r="BD402" s="31">
        <f t="shared" ref="BD402" si="892">DATE(YEAR(BC403),MONTH(BC403)+1,1)</f>
        <v>48580</v>
      </c>
      <c r="BE402" s="31">
        <f t="shared" ref="BE402" si="893">DATE(YEAR(BD403),MONTH(BD403)+1,1)</f>
        <v>48670</v>
      </c>
      <c r="BF402" s="31">
        <f t="shared" ref="BF402" si="894">DATE(YEAR(BE403),MONTH(BE403)+1,1)</f>
        <v>48761</v>
      </c>
      <c r="BG402" s="31">
        <f t="shared" ref="BG402" si="895">DATE(YEAR(BF403),MONTH(BF403)+1,1)</f>
        <v>48853</v>
      </c>
      <c r="BH402" s="31">
        <f t="shared" ref="BH402" si="896">DATE(YEAR(BG403),MONTH(BG403)+1,1)</f>
        <v>48945</v>
      </c>
      <c r="BI402" s="31">
        <f t="shared" ref="BI402" si="897">DATE(YEAR(BH403),MONTH(BH403)+1,1)</f>
        <v>49035</v>
      </c>
      <c r="BJ402" s="31">
        <f t="shared" ref="BJ402" si="898">DATE(YEAR(BI403),MONTH(BI403)+1,1)</f>
        <v>49126</v>
      </c>
      <c r="BK402" s="15"/>
      <c r="BL402" s="15"/>
      <c r="BM402" s="15"/>
    </row>
    <row r="403" spans="1:65" s="8" customFormat="1" x14ac:dyDescent="0.2">
      <c r="B403" s="17"/>
      <c r="C403" s="31">
        <f t="shared" ref="C403:BJ403" si="899">DATE(YEAR(C402),MONTH(C402)+2,1)</f>
        <v>43800</v>
      </c>
      <c r="D403" s="31">
        <f t="shared" si="899"/>
        <v>43891</v>
      </c>
      <c r="E403" s="31">
        <f t="shared" si="899"/>
        <v>43983</v>
      </c>
      <c r="F403" s="31">
        <f t="shared" si="899"/>
        <v>44075</v>
      </c>
      <c r="G403" s="31">
        <f t="shared" si="899"/>
        <v>44166</v>
      </c>
      <c r="H403" s="31">
        <f t="shared" si="899"/>
        <v>44256</v>
      </c>
      <c r="I403" s="31">
        <f t="shared" si="899"/>
        <v>44348</v>
      </c>
      <c r="J403" s="31">
        <f t="shared" si="899"/>
        <v>44440</v>
      </c>
      <c r="K403" s="31">
        <f t="shared" si="899"/>
        <v>44531</v>
      </c>
      <c r="L403" s="31">
        <f t="shared" si="899"/>
        <v>44621</v>
      </c>
      <c r="M403" s="31">
        <f t="shared" si="899"/>
        <v>44713</v>
      </c>
      <c r="N403" s="31">
        <f t="shared" si="899"/>
        <v>44805</v>
      </c>
      <c r="O403" s="31">
        <f t="shared" si="899"/>
        <v>44896</v>
      </c>
      <c r="P403" s="31">
        <f t="shared" si="899"/>
        <v>44986</v>
      </c>
      <c r="Q403" s="31">
        <f t="shared" si="899"/>
        <v>45078</v>
      </c>
      <c r="R403" s="31">
        <f t="shared" si="899"/>
        <v>45170</v>
      </c>
      <c r="S403" s="31">
        <f t="shared" si="899"/>
        <v>45261</v>
      </c>
      <c r="T403" s="31">
        <f t="shared" si="899"/>
        <v>45352</v>
      </c>
      <c r="U403" s="31">
        <f t="shared" si="899"/>
        <v>45444</v>
      </c>
      <c r="V403" s="31">
        <f t="shared" si="899"/>
        <v>45536</v>
      </c>
      <c r="W403" s="31">
        <f t="shared" si="899"/>
        <v>45627</v>
      </c>
      <c r="X403" s="31">
        <f t="shared" si="899"/>
        <v>45717</v>
      </c>
      <c r="Y403" s="31">
        <f t="shared" si="899"/>
        <v>45809</v>
      </c>
      <c r="Z403" s="31">
        <f t="shared" si="899"/>
        <v>45901</v>
      </c>
      <c r="AA403" s="31">
        <f t="shared" si="899"/>
        <v>45992</v>
      </c>
      <c r="AB403" s="31">
        <f t="shared" si="899"/>
        <v>46082</v>
      </c>
      <c r="AC403" s="31">
        <f t="shared" si="899"/>
        <v>46174</v>
      </c>
      <c r="AD403" s="31">
        <f t="shared" si="899"/>
        <v>46266</v>
      </c>
      <c r="AE403" s="31">
        <f t="shared" si="899"/>
        <v>46357</v>
      </c>
      <c r="AF403" s="31">
        <f t="shared" si="899"/>
        <v>46447</v>
      </c>
      <c r="AG403" s="31">
        <f t="shared" si="899"/>
        <v>46539</v>
      </c>
      <c r="AH403" s="31">
        <f t="shared" si="899"/>
        <v>46631</v>
      </c>
      <c r="AI403" s="31">
        <f t="shared" si="899"/>
        <v>46722</v>
      </c>
      <c r="AJ403" s="31">
        <f t="shared" si="899"/>
        <v>46813</v>
      </c>
      <c r="AK403" s="31">
        <f t="shared" si="899"/>
        <v>46905</v>
      </c>
      <c r="AL403" s="31">
        <f t="shared" si="899"/>
        <v>46997</v>
      </c>
      <c r="AM403" s="31">
        <f t="shared" si="899"/>
        <v>47088</v>
      </c>
      <c r="AN403" s="31">
        <f t="shared" si="899"/>
        <v>47178</v>
      </c>
      <c r="AO403" s="31">
        <f t="shared" si="899"/>
        <v>47270</v>
      </c>
      <c r="AP403" s="31">
        <f t="shared" si="899"/>
        <v>47362</v>
      </c>
      <c r="AQ403" s="31">
        <f t="shared" si="899"/>
        <v>47453</v>
      </c>
      <c r="AR403" s="31">
        <f t="shared" si="899"/>
        <v>47543</v>
      </c>
      <c r="AS403" s="31">
        <f t="shared" si="899"/>
        <v>47635</v>
      </c>
      <c r="AT403" s="31">
        <f t="shared" si="899"/>
        <v>47727</v>
      </c>
      <c r="AU403" s="31">
        <f t="shared" si="899"/>
        <v>47818</v>
      </c>
      <c r="AV403" s="31">
        <f t="shared" si="899"/>
        <v>47908</v>
      </c>
      <c r="AW403" s="31">
        <f t="shared" si="899"/>
        <v>48000</v>
      </c>
      <c r="AX403" s="31">
        <f t="shared" si="899"/>
        <v>48092</v>
      </c>
      <c r="AY403" s="31">
        <f t="shared" si="899"/>
        <v>48183</v>
      </c>
      <c r="AZ403" s="31">
        <f t="shared" si="899"/>
        <v>48274</v>
      </c>
      <c r="BA403" s="31">
        <f t="shared" si="899"/>
        <v>48366</v>
      </c>
      <c r="BB403" s="31">
        <f t="shared" si="899"/>
        <v>48458</v>
      </c>
      <c r="BC403" s="31">
        <f t="shared" si="899"/>
        <v>48549</v>
      </c>
      <c r="BD403" s="31">
        <f t="shared" si="899"/>
        <v>48639</v>
      </c>
      <c r="BE403" s="31">
        <f t="shared" si="899"/>
        <v>48731</v>
      </c>
      <c r="BF403" s="31">
        <f t="shared" si="899"/>
        <v>48823</v>
      </c>
      <c r="BG403" s="31">
        <f t="shared" si="899"/>
        <v>48914</v>
      </c>
      <c r="BH403" s="31">
        <f t="shared" si="899"/>
        <v>49004</v>
      </c>
      <c r="BI403" s="31">
        <f t="shared" si="899"/>
        <v>49096</v>
      </c>
      <c r="BJ403" s="31">
        <f t="shared" si="899"/>
        <v>49188</v>
      </c>
      <c r="BK403" s="15"/>
      <c r="BL403" s="15"/>
      <c r="BM403" s="15"/>
    </row>
    <row r="404" spans="1:65" x14ac:dyDescent="0.2">
      <c r="A404" s="21" t="s">
        <v>23</v>
      </c>
      <c r="B404" s="17"/>
    </row>
    <row r="405" spans="1:65" x14ac:dyDescent="0.2">
      <c r="B405" s="17"/>
    </row>
    <row r="406" spans="1:65" x14ac:dyDescent="0.2">
      <c r="A406" s="19" t="s">
        <v>20</v>
      </c>
      <c r="B406" s="20"/>
      <c r="C406" s="37">
        <v>0</v>
      </c>
      <c r="D406" s="37">
        <v>0</v>
      </c>
      <c r="E406" s="37">
        <v>0</v>
      </c>
      <c r="F406" s="37">
        <v>0</v>
      </c>
      <c r="G406" s="37">
        <v>0</v>
      </c>
      <c r="H406" s="37">
        <v>0</v>
      </c>
      <c r="I406" s="37">
        <v>0</v>
      </c>
      <c r="J406" s="37">
        <v>0</v>
      </c>
      <c r="K406" s="37">
        <v>0</v>
      </c>
      <c r="L406" s="37">
        <v>0</v>
      </c>
      <c r="M406" s="37">
        <v>0</v>
      </c>
      <c r="N406" s="37">
        <v>0</v>
      </c>
      <c r="O406" s="37">
        <v>0</v>
      </c>
      <c r="P406" s="37">
        <v>0</v>
      </c>
      <c r="Q406" s="37">
        <v>0</v>
      </c>
      <c r="R406" s="37">
        <v>0</v>
      </c>
      <c r="S406" s="37">
        <v>0</v>
      </c>
      <c r="T406" s="37">
        <v>0</v>
      </c>
      <c r="U406" s="37">
        <v>0</v>
      </c>
      <c r="V406" s="37">
        <v>0</v>
      </c>
      <c r="W406" s="37">
        <v>0</v>
      </c>
      <c r="X406" s="37">
        <v>0</v>
      </c>
      <c r="Y406" s="37">
        <v>0</v>
      </c>
      <c r="Z406" s="37">
        <v>0</v>
      </c>
      <c r="AA406" s="37">
        <v>0</v>
      </c>
      <c r="AB406" s="37">
        <v>0</v>
      </c>
      <c r="AC406" s="37">
        <v>0</v>
      </c>
      <c r="AD406" s="37">
        <v>0</v>
      </c>
      <c r="AE406" s="37">
        <v>0</v>
      </c>
      <c r="AF406" s="37">
        <v>0</v>
      </c>
      <c r="AG406" s="37">
        <v>0</v>
      </c>
      <c r="AH406" s="37">
        <v>0</v>
      </c>
      <c r="AI406" s="37">
        <v>0</v>
      </c>
      <c r="AJ406" s="37">
        <v>0</v>
      </c>
      <c r="AK406" s="37">
        <v>0</v>
      </c>
      <c r="AL406" s="37">
        <v>0</v>
      </c>
      <c r="AM406" s="37">
        <v>0</v>
      </c>
      <c r="AN406" s="37">
        <v>0</v>
      </c>
      <c r="AO406" s="37">
        <v>0</v>
      </c>
      <c r="AP406" s="37">
        <v>0</v>
      </c>
      <c r="AQ406" s="37">
        <v>0</v>
      </c>
      <c r="AR406" s="37">
        <v>0</v>
      </c>
      <c r="AS406" s="37">
        <v>0</v>
      </c>
      <c r="AT406" s="37">
        <v>0</v>
      </c>
      <c r="AU406" s="37">
        <v>0</v>
      </c>
      <c r="AV406" s="37">
        <v>0</v>
      </c>
      <c r="AW406" s="37">
        <v>0</v>
      </c>
      <c r="AX406" s="37">
        <v>0</v>
      </c>
      <c r="AY406" s="37">
        <v>0</v>
      </c>
      <c r="AZ406" s="37">
        <v>0</v>
      </c>
      <c r="BA406" s="37">
        <v>0</v>
      </c>
      <c r="BB406" s="37">
        <v>0</v>
      </c>
      <c r="BC406" s="37">
        <v>0</v>
      </c>
      <c r="BD406" s="37">
        <v>0</v>
      </c>
      <c r="BE406" s="37">
        <v>0</v>
      </c>
      <c r="BF406" s="37">
        <v>0</v>
      </c>
      <c r="BG406" s="37">
        <v>0</v>
      </c>
      <c r="BH406" s="37">
        <v>0</v>
      </c>
      <c r="BI406" s="37">
        <v>0</v>
      </c>
      <c r="BJ406" s="37">
        <v>0</v>
      </c>
    </row>
    <row r="407" spans="1:65" x14ac:dyDescent="0.2">
      <c r="A407" s="16"/>
      <c r="B407" s="18" t="s">
        <v>31</v>
      </c>
      <c r="C407" s="37">
        <v>0</v>
      </c>
      <c r="D407" s="37">
        <v>0</v>
      </c>
      <c r="E407" s="37">
        <v>0</v>
      </c>
      <c r="F407" s="37">
        <v>0</v>
      </c>
      <c r="G407" s="37">
        <v>0</v>
      </c>
      <c r="H407" s="37">
        <v>0</v>
      </c>
      <c r="I407" s="37">
        <v>0</v>
      </c>
      <c r="J407" s="37">
        <v>0</v>
      </c>
      <c r="K407" s="37">
        <v>0</v>
      </c>
      <c r="L407" s="37">
        <v>0</v>
      </c>
      <c r="M407" s="37">
        <v>0</v>
      </c>
      <c r="N407" s="37">
        <v>0</v>
      </c>
      <c r="O407" s="37">
        <v>0</v>
      </c>
      <c r="P407" s="37">
        <v>0</v>
      </c>
      <c r="Q407" s="37">
        <v>0</v>
      </c>
      <c r="R407" s="37">
        <v>0</v>
      </c>
      <c r="S407" s="37">
        <v>0</v>
      </c>
      <c r="T407" s="37">
        <v>0</v>
      </c>
      <c r="U407" s="37">
        <v>0</v>
      </c>
      <c r="V407" s="37">
        <v>0</v>
      </c>
      <c r="W407" s="37">
        <v>0</v>
      </c>
      <c r="X407" s="37">
        <v>0</v>
      </c>
      <c r="Y407" s="37">
        <v>0</v>
      </c>
      <c r="Z407" s="37">
        <v>0</v>
      </c>
      <c r="AA407" s="37">
        <v>0</v>
      </c>
      <c r="AB407" s="37">
        <v>0</v>
      </c>
      <c r="AC407" s="37">
        <v>0</v>
      </c>
      <c r="AD407" s="37">
        <v>0</v>
      </c>
      <c r="AE407" s="37">
        <v>0</v>
      </c>
      <c r="AF407" s="37">
        <v>0</v>
      </c>
      <c r="AG407" s="37">
        <v>0</v>
      </c>
      <c r="AH407" s="37">
        <v>0</v>
      </c>
      <c r="AI407" s="37">
        <v>0</v>
      </c>
      <c r="AJ407" s="37">
        <v>0</v>
      </c>
      <c r="AK407" s="37">
        <v>0</v>
      </c>
      <c r="AL407" s="37">
        <v>0</v>
      </c>
      <c r="AM407" s="37">
        <v>0</v>
      </c>
      <c r="AN407" s="37">
        <v>0</v>
      </c>
      <c r="AO407" s="37">
        <v>0</v>
      </c>
      <c r="AP407" s="37">
        <v>0</v>
      </c>
      <c r="AQ407" s="37">
        <v>0</v>
      </c>
      <c r="AR407" s="37">
        <v>0</v>
      </c>
      <c r="AS407" s="37">
        <v>0</v>
      </c>
      <c r="AT407" s="37">
        <v>0</v>
      </c>
      <c r="AU407" s="37">
        <v>0</v>
      </c>
      <c r="AV407" s="37">
        <v>0</v>
      </c>
      <c r="AW407" s="37">
        <v>0</v>
      </c>
      <c r="AX407" s="37">
        <v>0</v>
      </c>
      <c r="AY407" s="37">
        <v>0</v>
      </c>
      <c r="AZ407" s="37">
        <v>0</v>
      </c>
      <c r="BA407" s="37">
        <v>0</v>
      </c>
      <c r="BB407" s="37">
        <v>0</v>
      </c>
      <c r="BC407" s="37">
        <v>0</v>
      </c>
      <c r="BD407" s="37">
        <v>0</v>
      </c>
      <c r="BE407" s="37">
        <v>0</v>
      </c>
      <c r="BF407" s="37">
        <v>0</v>
      </c>
      <c r="BG407" s="37">
        <v>0</v>
      </c>
      <c r="BH407" s="37">
        <v>0</v>
      </c>
      <c r="BI407" s="37">
        <v>0</v>
      </c>
      <c r="BJ407" s="37">
        <v>0</v>
      </c>
    </row>
    <row r="408" spans="1:65" x14ac:dyDescent="0.2">
      <c r="A408" s="16"/>
      <c r="B408" s="18" t="s">
        <v>28</v>
      </c>
      <c r="C408" s="37">
        <v>0</v>
      </c>
      <c r="D408" s="37">
        <v>0</v>
      </c>
      <c r="E408" s="37">
        <v>0</v>
      </c>
      <c r="F408" s="37">
        <v>0</v>
      </c>
      <c r="G408" s="37">
        <v>0</v>
      </c>
      <c r="H408" s="37">
        <v>0</v>
      </c>
      <c r="I408" s="37">
        <v>0</v>
      </c>
      <c r="J408" s="37">
        <v>0</v>
      </c>
      <c r="K408" s="37">
        <v>0</v>
      </c>
      <c r="L408" s="37">
        <v>0</v>
      </c>
      <c r="M408" s="37">
        <v>0</v>
      </c>
      <c r="N408" s="37">
        <v>0</v>
      </c>
      <c r="O408" s="37">
        <v>0</v>
      </c>
      <c r="P408" s="37">
        <v>0</v>
      </c>
      <c r="Q408" s="37">
        <v>0</v>
      </c>
      <c r="R408" s="37">
        <v>0</v>
      </c>
      <c r="S408" s="37">
        <v>0</v>
      </c>
      <c r="T408" s="37">
        <v>0</v>
      </c>
      <c r="U408" s="37">
        <v>0</v>
      </c>
      <c r="V408" s="37">
        <v>0</v>
      </c>
      <c r="W408" s="37">
        <v>0</v>
      </c>
      <c r="X408" s="37">
        <v>0</v>
      </c>
      <c r="Y408" s="37">
        <v>0</v>
      </c>
      <c r="Z408" s="37">
        <v>0</v>
      </c>
      <c r="AA408" s="37">
        <v>0</v>
      </c>
      <c r="AB408" s="37">
        <v>0</v>
      </c>
      <c r="AC408" s="37">
        <v>0</v>
      </c>
      <c r="AD408" s="37">
        <v>0</v>
      </c>
      <c r="AE408" s="37">
        <v>0</v>
      </c>
      <c r="AF408" s="37">
        <v>0</v>
      </c>
      <c r="AG408" s="37">
        <v>0</v>
      </c>
      <c r="AH408" s="37">
        <v>0</v>
      </c>
      <c r="AI408" s="37">
        <v>0</v>
      </c>
      <c r="AJ408" s="37">
        <v>0</v>
      </c>
      <c r="AK408" s="37">
        <v>0</v>
      </c>
      <c r="AL408" s="37">
        <v>0</v>
      </c>
      <c r="AM408" s="37">
        <v>0</v>
      </c>
      <c r="AN408" s="37">
        <v>0</v>
      </c>
      <c r="AO408" s="37">
        <v>0</v>
      </c>
      <c r="AP408" s="37">
        <v>0</v>
      </c>
      <c r="AQ408" s="37">
        <v>0</v>
      </c>
      <c r="AR408" s="37">
        <v>0</v>
      </c>
      <c r="AS408" s="37">
        <v>0</v>
      </c>
      <c r="AT408" s="37">
        <v>0</v>
      </c>
      <c r="AU408" s="37">
        <v>0</v>
      </c>
      <c r="AV408" s="37">
        <v>0</v>
      </c>
      <c r="AW408" s="37">
        <v>0</v>
      </c>
      <c r="AX408" s="37">
        <v>0</v>
      </c>
      <c r="AY408" s="37">
        <v>0</v>
      </c>
      <c r="AZ408" s="37">
        <v>0</v>
      </c>
      <c r="BA408" s="37">
        <v>0</v>
      </c>
      <c r="BB408" s="37">
        <v>0</v>
      </c>
      <c r="BC408" s="37">
        <v>0</v>
      </c>
      <c r="BD408" s="37">
        <v>0</v>
      </c>
      <c r="BE408" s="37">
        <v>0</v>
      </c>
      <c r="BF408" s="37">
        <v>0</v>
      </c>
      <c r="BG408" s="37">
        <v>0</v>
      </c>
      <c r="BH408" s="37">
        <v>0</v>
      </c>
      <c r="BI408" s="37">
        <v>0</v>
      </c>
      <c r="BJ408" s="37">
        <v>0</v>
      </c>
    </row>
    <row r="409" spans="1:65" x14ac:dyDescent="0.2">
      <c r="A409" s="16"/>
      <c r="B409" s="18" t="s">
        <v>30</v>
      </c>
      <c r="C409" s="37">
        <v>0</v>
      </c>
      <c r="D409" s="37">
        <v>0</v>
      </c>
      <c r="E409" s="37">
        <v>0</v>
      </c>
      <c r="F409" s="37">
        <v>0</v>
      </c>
      <c r="G409" s="37">
        <v>0</v>
      </c>
      <c r="H409" s="37">
        <v>0</v>
      </c>
      <c r="I409" s="37">
        <v>0</v>
      </c>
      <c r="J409" s="37">
        <v>0</v>
      </c>
      <c r="K409" s="37">
        <v>0</v>
      </c>
      <c r="L409" s="37">
        <v>0</v>
      </c>
      <c r="M409" s="37">
        <v>0</v>
      </c>
      <c r="N409" s="37">
        <v>0</v>
      </c>
      <c r="O409" s="37">
        <v>0</v>
      </c>
      <c r="P409" s="37">
        <v>0</v>
      </c>
      <c r="Q409" s="37">
        <v>0</v>
      </c>
      <c r="R409" s="37">
        <v>0</v>
      </c>
      <c r="S409" s="37">
        <v>0</v>
      </c>
      <c r="T409" s="37">
        <v>0</v>
      </c>
      <c r="U409" s="37">
        <v>0</v>
      </c>
      <c r="V409" s="37">
        <v>0</v>
      </c>
      <c r="W409" s="37">
        <v>0</v>
      </c>
      <c r="X409" s="37">
        <v>0</v>
      </c>
      <c r="Y409" s="37">
        <v>0</v>
      </c>
      <c r="Z409" s="37">
        <v>0</v>
      </c>
      <c r="AA409" s="37">
        <v>0</v>
      </c>
      <c r="AB409" s="37">
        <v>0</v>
      </c>
      <c r="AC409" s="37">
        <v>0</v>
      </c>
      <c r="AD409" s="37">
        <v>0</v>
      </c>
      <c r="AE409" s="37">
        <v>0</v>
      </c>
      <c r="AF409" s="37">
        <v>0</v>
      </c>
      <c r="AG409" s="37">
        <v>0</v>
      </c>
      <c r="AH409" s="37">
        <v>0</v>
      </c>
      <c r="AI409" s="37">
        <v>0</v>
      </c>
      <c r="AJ409" s="37">
        <v>0</v>
      </c>
      <c r="AK409" s="37">
        <v>0</v>
      </c>
      <c r="AL409" s="37">
        <v>0</v>
      </c>
      <c r="AM409" s="37">
        <v>0</v>
      </c>
      <c r="AN409" s="37">
        <v>0</v>
      </c>
      <c r="AO409" s="37">
        <v>0</v>
      </c>
      <c r="AP409" s="37">
        <v>0</v>
      </c>
      <c r="AQ409" s="37">
        <v>0</v>
      </c>
      <c r="AR409" s="37">
        <v>0</v>
      </c>
      <c r="AS409" s="37">
        <v>0</v>
      </c>
      <c r="AT409" s="37">
        <v>0</v>
      </c>
      <c r="AU409" s="37">
        <v>0</v>
      </c>
      <c r="AV409" s="37">
        <v>0</v>
      </c>
      <c r="AW409" s="37">
        <v>0</v>
      </c>
      <c r="AX409" s="37">
        <v>0</v>
      </c>
      <c r="AY409" s="37">
        <v>0</v>
      </c>
      <c r="AZ409" s="37">
        <v>0</v>
      </c>
      <c r="BA409" s="37">
        <v>0</v>
      </c>
      <c r="BB409" s="37">
        <v>0</v>
      </c>
      <c r="BC409" s="37">
        <v>0</v>
      </c>
      <c r="BD409" s="37">
        <v>0</v>
      </c>
      <c r="BE409" s="37">
        <v>0</v>
      </c>
      <c r="BF409" s="37">
        <v>0</v>
      </c>
      <c r="BG409" s="37">
        <v>0</v>
      </c>
      <c r="BH409" s="37">
        <v>0</v>
      </c>
      <c r="BI409" s="37">
        <v>0</v>
      </c>
      <c r="BJ409" s="37">
        <v>0</v>
      </c>
    </row>
    <row r="410" spans="1:65" x14ac:dyDescent="0.2">
      <c r="A410" s="16"/>
      <c r="B410" s="18" t="s">
        <v>29</v>
      </c>
      <c r="C410" s="37">
        <v>0</v>
      </c>
      <c r="D410" s="37">
        <v>0</v>
      </c>
      <c r="E410" s="37">
        <v>0</v>
      </c>
      <c r="F410" s="37">
        <v>0</v>
      </c>
      <c r="G410" s="37">
        <v>0</v>
      </c>
      <c r="H410" s="37">
        <v>0</v>
      </c>
      <c r="I410" s="37">
        <v>0</v>
      </c>
      <c r="J410" s="37">
        <v>0</v>
      </c>
      <c r="K410" s="37">
        <v>0</v>
      </c>
      <c r="L410" s="37">
        <v>0</v>
      </c>
      <c r="M410" s="37">
        <v>0</v>
      </c>
      <c r="N410" s="37">
        <v>0</v>
      </c>
      <c r="O410" s="37">
        <v>0</v>
      </c>
      <c r="P410" s="37">
        <v>0</v>
      </c>
      <c r="Q410" s="37">
        <v>0</v>
      </c>
      <c r="R410" s="37">
        <v>0</v>
      </c>
      <c r="S410" s="37">
        <v>0</v>
      </c>
      <c r="T410" s="37">
        <v>0</v>
      </c>
      <c r="U410" s="37">
        <v>0</v>
      </c>
      <c r="V410" s="37">
        <v>0</v>
      </c>
      <c r="W410" s="37">
        <v>0</v>
      </c>
      <c r="X410" s="37">
        <v>0</v>
      </c>
      <c r="Y410" s="37">
        <v>0</v>
      </c>
      <c r="Z410" s="37">
        <v>0</v>
      </c>
      <c r="AA410" s="37">
        <v>0</v>
      </c>
      <c r="AB410" s="37">
        <v>0</v>
      </c>
      <c r="AC410" s="37">
        <v>0</v>
      </c>
      <c r="AD410" s="37">
        <v>0</v>
      </c>
      <c r="AE410" s="37">
        <v>0</v>
      </c>
      <c r="AF410" s="37">
        <v>0</v>
      </c>
      <c r="AG410" s="37">
        <v>0</v>
      </c>
      <c r="AH410" s="37">
        <v>0</v>
      </c>
      <c r="AI410" s="37">
        <v>0</v>
      </c>
      <c r="AJ410" s="37">
        <v>0</v>
      </c>
      <c r="AK410" s="37">
        <v>0</v>
      </c>
      <c r="AL410" s="37">
        <v>0</v>
      </c>
      <c r="AM410" s="37">
        <v>0</v>
      </c>
      <c r="AN410" s="37">
        <v>0</v>
      </c>
      <c r="AO410" s="37">
        <v>0</v>
      </c>
      <c r="AP410" s="37">
        <v>0</v>
      </c>
      <c r="AQ410" s="37">
        <v>0</v>
      </c>
      <c r="AR410" s="37">
        <v>0</v>
      </c>
      <c r="AS410" s="37">
        <v>0</v>
      </c>
      <c r="AT410" s="37">
        <v>0</v>
      </c>
      <c r="AU410" s="37">
        <v>0</v>
      </c>
      <c r="AV410" s="37">
        <v>0</v>
      </c>
      <c r="AW410" s="37">
        <v>0</v>
      </c>
      <c r="AX410" s="37">
        <v>0</v>
      </c>
      <c r="AY410" s="37">
        <v>0</v>
      </c>
      <c r="AZ410" s="37">
        <v>0</v>
      </c>
      <c r="BA410" s="37">
        <v>0</v>
      </c>
      <c r="BB410" s="37">
        <v>0</v>
      </c>
      <c r="BC410" s="37">
        <v>0</v>
      </c>
      <c r="BD410" s="37">
        <v>0</v>
      </c>
      <c r="BE410" s="37">
        <v>0</v>
      </c>
      <c r="BF410" s="37">
        <v>0</v>
      </c>
      <c r="BG410" s="37">
        <v>0</v>
      </c>
      <c r="BH410" s="37">
        <v>0</v>
      </c>
      <c r="BI410" s="37">
        <v>0</v>
      </c>
      <c r="BJ410" s="37">
        <v>0</v>
      </c>
    </row>
    <row r="411" spans="1:65" x14ac:dyDescent="0.2">
      <c r="A411" s="16"/>
      <c r="B411" s="18" t="s">
        <v>46</v>
      </c>
      <c r="C411" s="37">
        <v>0</v>
      </c>
      <c r="D411" s="37">
        <v>0</v>
      </c>
      <c r="E411" s="37">
        <v>0</v>
      </c>
      <c r="F411" s="37">
        <v>0</v>
      </c>
      <c r="G411" s="37">
        <v>0</v>
      </c>
      <c r="H411" s="37">
        <v>0</v>
      </c>
      <c r="I411" s="37">
        <v>0</v>
      </c>
      <c r="J411" s="37">
        <v>0</v>
      </c>
      <c r="K411" s="37">
        <v>0</v>
      </c>
      <c r="L411" s="37">
        <v>0</v>
      </c>
      <c r="M411" s="37">
        <v>0</v>
      </c>
      <c r="N411" s="37">
        <v>0</v>
      </c>
      <c r="O411" s="37">
        <v>0</v>
      </c>
      <c r="P411" s="37">
        <v>0</v>
      </c>
      <c r="Q411" s="37">
        <v>0</v>
      </c>
      <c r="R411" s="37">
        <v>0</v>
      </c>
      <c r="S411" s="37">
        <v>0</v>
      </c>
      <c r="T411" s="37">
        <v>0</v>
      </c>
      <c r="U411" s="37">
        <v>0</v>
      </c>
      <c r="V411" s="37">
        <v>0</v>
      </c>
      <c r="W411" s="37">
        <v>0</v>
      </c>
      <c r="X411" s="37">
        <v>0</v>
      </c>
      <c r="Y411" s="37">
        <v>0</v>
      </c>
      <c r="Z411" s="37">
        <v>0</v>
      </c>
      <c r="AA411" s="37">
        <v>0</v>
      </c>
      <c r="AB411" s="37">
        <v>0</v>
      </c>
      <c r="AC411" s="37">
        <v>0</v>
      </c>
      <c r="AD411" s="37">
        <v>0</v>
      </c>
      <c r="AE411" s="37">
        <v>0</v>
      </c>
      <c r="AF411" s="37">
        <v>0</v>
      </c>
      <c r="AG411" s="37">
        <v>0</v>
      </c>
      <c r="AH411" s="37">
        <v>0</v>
      </c>
      <c r="AI411" s="37">
        <v>0</v>
      </c>
      <c r="AJ411" s="37">
        <v>0</v>
      </c>
      <c r="AK411" s="37">
        <v>0</v>
      </c>
      <c r="AL411" s="37">
        <v>0</v>
      </c>
      <c r="AM411" s="37">
        <v>0</v>
      </c>
      <c r="AN411" s="37">
        <v>0</v>
      </c>
      <c r="AO411" s="37">
        <v>0</v>
      </c>
      <c r="AP411" s="37">
        <v>0</v>
      </c>
      <c r="AQ411" s="37">
        <v>0</v>
      </c>
      <c r="AR411" s="37">
        <v>0</v>
      </c>
      <c r="AS411" s="37">
        <v>0</v>
      </c>
      <c r="AT411" s="37">
        <v>0</v>
      </c>
      <c r="AU411" s="37">
        <v>0</v>
      </c>
      <c r="AV411" s="37">
        <v>0</v>
      </c>
      <c r="AW411" s="37">
        <v>0</v>
      </c>
      <c r="AX411" s="37">
        <v>0</v>
      </c>
      <c r="AY411" s="37">
        <v>0</v>
      </c>
      <c r="AZ411" s="37">
        <v>0</v>
      </c>
      <c r="BA411" s="37">
        <v>0</v>
      </c>
      <c r="BB411" s="37">
        <v>0</v>
      </c>
      <c r="BC411" s="37">
        <v>0</v>
      </c>
      <c r="BD411" s="37">
        <v>0</v>
      </c>
      <c r="BE411" s="37">
        <v>0</v>
      </c>
      <c r="BF411" s="37">
        <v>0</v>
      </c>
      <c r="BG411" s="37">
        <v>0</v>
      </c>
      <c r="BH411" s="37">
        <v>0</v>
      </c>
      <c r="BI411" s="37">
        <v>0</v>
      </c>
      <c r="BJ411" s="37">
        <v>0</v>
      </c>
    </row>
    <row r="412" spans="1:65" x14ac:dyDescent="0.2">
      <c r="A412" s="16"/>
      <c r="B412" s="18" t="s">
        <v>47</v>
      </c>
      <c r="C412" s="37">
        <v>0</v>
      </c>
      <c r="D412" s="37">
        <v>0</v>
      </c>
      <c r="E412" s="37">
        <v>0</v>
      </c>
      <c r="F412" s="37">
        <v>0</v>
      </c>
      <c r="G412" s="37">
        <v>0</v>
      </c>
      <c r="H412" s="37">
        <v>0</v>
      </c>
      <c r="I412" s="37">
        <v>0</v>
      </c>
      <c r="J412" s="37">
        <v>0</v>
      </c>
      <c r="K412" s="37">
        <v>0</v>
      </c>
      <c r="L412" s="37">
        <v>0</v>
      </c>
      <c r="M412" s="37">
        <v>0</v>
      </c>
      <c r="N412" s="37">
        <v>0</v>
      </c>
      <c r="O412" s="37">
        <v>0</v>
      </c>
      <c r="P412" s="37">
        <v>0</v>
      </c>
      <c r="Q412" s="37">
        <v>0</v>
      </c>
      <c r="R412" s="37">
        <v>0</v>
      </c>
      <c r="S412" s="37">
        <v>0</v>
      </c>
      <c r="T412" s="37">
        <v>0</v>
      </c>
      <c r="U412" s="37">
        <v>0</v>
      </c>
      <c r="V412" s="37">
        <v>0</v>
      </c>
      <c r="W412" s="37">
        <v>0</v>
      </c>
      <c r="X412" s="37">
        <v>0</v>
      </c>
      <c r="Y412" s="37">
        <v>0</v>
      </c>
      <c r="Z412" s="37">
        <v>0</v>
      </c>
      <c r="AA412" s="37">
        <v>0</v>
      </c>
      <c r="AB412" s="37">
        <v>0</v>
      </c>
      <c r="AC412" s="37">
        <v>0</v>
      </c>
      <c r="AD412" s="37">
        <v>0</v>
      </c>
      <c r="AE412" s="37">
        <v>0</v>
      </c>
      <c r="AF412" s="37">
        <v>0</v>
      </c>
      <c r="AG412" s="37">
        <v>0</v>
      </c>
      <c r="AH412" s="37">
        <v>0</v>
      </c>
      <c r="AI412" s="37">
        <v>0</v>
      </c>
      <c r="AJ412" s="37">
        <v>0</v>
      </c>
      <c r="AK412" s="37">
        <v>0</v>
      </c>
      <c r="AL412" s="37">
        <v>0</v>
      </c>
      <c r="AM412" s="37">
        <v>0</v>
      </c>
      <c r="AN412" s="37">
        <v>0</v>
      </c>
      <c r="AO412" s="37">
        <v>0</v>
      </c>
      <c r="AP412" s="37">
        <v>0</v>
      </c>
      <c r="AQ412" s="37">
        <v>0</v>
      </c>
      <c r="AR412" s="37">
        <v>0</v>
      </c>
      <c r="AS412" s="37">
        <v>0</v>
      </c>
      <c r="AT412" s="37">
        <v>0</v>
      </c>
      <c r="AU412" s="37">
        <v>0</v>
      </c>
      <c r="AV412" s="37">
        <v>0</v>
      </c>
      <c r="AW412" s="37">
        <v>0</v>
      </c>
      <c r="AX412" s="37">
        <v>0</v>
      </c>
      <c r="AY412" s="37">
        <v>0</v>
      </c>
      <c r="AZ412" s="37">
        <v>0</v>
      </c>
      <c r="BA412" s="37">
        <v>0</v>
      </c>
      <c r="BB412" s="37">
        <v>0</v>
      </c>
      <c r="BC412" s="37">
        <v>0</v>
      </c>
      <c r="BD412" s="37">
        <v>0</v>
      </c>
      <c r="BE412" s="37">
        <v>0</v>
      </c>
      <c r="BF412" s="37">
        <v>0</v>
      </c>
      <c r="BG412" s="37">
        <v>0</v>
      </c>
      <c r="BH412" s="37">
        <v>0</v>
      </c>
      <c r="BI412" s="37">
        <v>0</v>
      </c>
      <c r="BJ412" s="37">
        <v>0</v>
      </c>
    </row>
    <row r="413" spans="1:65" x14ac:dyDescent="0.2">
      <c r="A413" s="16"/>
      <c r="B413" s="18" t="s">
        <v>48</v>
      </c>
      <c r="C413" s="37">
        <v>0</v>
      </c>
      <c r="D413" s="37">
        <v>0</v>
      </c>
      <c r="E413" s="37">
        <v>0</v>
      </c>
      <c r="F413" s="37">
        <v>0</v>
      </c>
      <c r="G413" s="37">
        <v>0</v>
      </c>
      <c r="H413" s="37">
        <v>0</v>
      </c>
      <c r="I413" s="37">
        <v>0</v>
      </c>
      <c r="J413" s="37">
        <v>0</v>
      </c>
      <c r="K413" s="37">
        <v>0</v>
      </c>
      <c r="L413" s="37">
        <v>0</v>
      </c>
      <c r="M413" s="37">
        <v>0</v>
      </c>
      <c r="N413" s="37">
        <v>0</v>
      </c>
      <c r="O413" s="37">
        <v>0</v>
      </c>
      <c r="P413" s="37">
        <v>0</v>
      </c>
      <c r="Q413" s="37">
        <v>0</v>
      </c>
      <c r="R413" s="37">
        <v>0</v>
      </c>
      <c r="S413" s="37">
        <v>0</v>
      </c>
      <c r="T413" s="37">
        <v>0</v>
      </c>
      <c r="U413" s="37">
        <v>0</v>
      </c>
      <c r="V413" s="37">
        <v>0</v>
      </c>
      <c r="W413" s="37">
        <v>0</v>
      </c>
      <c r="X413" s="37">
        <v>0</v>
      </c>
      <c r="Y413" s="37">
        <v>0</v>
      </c>
      <c r="Z413" s="37">
        <v>0</v>
      </c>
      <c r="AA413" s="37">
        <v>0</v>
      </c>
      <c r="AB413" s="37">
        <v>0</v>
      </c>
      <c r="AC413" s="37">
        <v>0</v>
      </c>
      <c r="AD413" s="37">
        <v>0</v>
      </c>
      <c r="AE413" s="37">
        <v>0</v>
      </c>
      <c r="AF413" s="37">
        <v>0</v>
      </c>
      <c r="AG413" s="37">
        <v>0</v>
      </c>
      <c r="AH413" s="37">
        <v>0</v>
      </c>
      <c r="AI413" s="37">
        <v>0</v>
      </c>
      <c r="AJ413" s="37">
        <v>0</v>
      </c>
      <c r="AK413" s="37">
        <v>0</v>
      </c>
      <c r="AL413" s="37">
        <v>0</v>
      </c>
      <c r="AM413" s="37">
        <v>0</v>
      </c>
      <c r="AN413" s="37">
        <v>0</v>
      </c>
      <c r="AO413" s="37">
        <v>0</v>
      </c>
      <c r="AP413" s="37">
        <v>0</v>
      </c>
      <c r="AQ413" s="37">
        <v>0</v>
      </c>
      <c r="AR413" s="37">
        <v>0</v>
      </c>
      <c r="AS413" s="37">
        <v>0</v>
      </c>
      <c r="AT413" s="37">
        <v>0</v>
      </c>
      <c r="AU413" s="37">
        <v>0</v>
      </c>
      <c r="AV413" s="37">
        <v>0</v>
      </c>
      <c r="AW413" s="37">
        <v>0</v>
      </c>
      <c r="AX413" s="37">
        <v>0</v>
      </c>
      <c r="AY413" s="37">
        <v>0</v>
      </c>
      <c r="AZ413" s="37">
        <v>0</v>
      </c>
      <c r="BA413" s="37">
        <v>0</v>
      </c>
      <c r="BB413" s="37">
        <v>0</v>
      </c>
      <c r="BC413" s="37">
        <v>0</v>
      </c>
      <c r="BD413" s="37">
        <v>0</v>
      </c>
      <c r="BE413" s="37">
        <v>0</v>
      </c>
      <c r="BF413" s="37">
        <v>0</v>
      </c>
      <c r="BG413" s="37">
        <v>0</v>
      </c>
      <c r="BH413" s="37">
        <v>0</v>
      </c>
      <c r="BI413" s="37">
        <v>0</v>
      </c>
      <c r="BJ413" s="37">
        <v>0</v>
      </c>
    </row>
    <row r="414" spans="1:65" x14ac:dyDescent="0.2">
      <c r="A414" s="16"/>
      <c r="B414" s="18" t="s">
        <v>49</v>
      </c>
      <c r="C414" s="37">
        <v>0</v>
      </c>
      <c r="D414" s="37">
        <v>0</v>
      </c>
      <c r="E414" s="37">
        <v>0</v>
      </c>
      <c r="F414" s="37">
        <v>0</v>
      </c>
      <c r="G414" s="37">
        <v>0</v>
      </c>
      <c r="H414" s="37">
        <v>0</v>
      </c>
      <c r="I414" s="37">
        <v>0</v>
      </c>
      <c r="J414" s="37">
        <v>0</v>
      </c>
      <c r="K414" s="37">
        <v>0</v>
      </c>
      <c r="L414" s="37">
        <v>0</v>
      </c>
      <c r="M414" s="37">
        <v>0</v>
      </c>
      <c r="N414" s="37">
        <v>0</v>
      </c>
      <c r="O414" s="37">
        <v>0</v>
      </c>
      <c r="P414" s="37">
        <v>0</v>
      </c>
      <c r="Q414" s="37">
        <v>0</v>
      </c>
      <c r="R414" s="37">
        <v>0</v>
      </c>
      <c r="S414" s="37">
        <v>0</v>
      </c>
      <c r="T414" s="37">
        <v>0</v>
      </c>
      <c r="U414" s="37">
        <v>0</v>
      </c>
      <c r="V414" s="37">
        <v>0</v>
      </c>
      <c r="W414" s="37">
        <v>0</v>
      </c>
      <c r="X414" s="37">
        <v>0</v>
      </c>
      <c r="Y414" s="37">
        <v>0</v>
      </c>
      <c r="Z414" s="37">
        <v>0</v>
      </c>
      <c r="AA414" s="37">
        <v>0</v>
      </c>
      <c r="AB414" s="37">
        <v>0</v>
      </c>
      <c r="AC414" s="37">
        <v>0</v>
      </c>
      <c r="AD414" s="37">
        <v>0</v>
      </c>
      <c r="AE414" s="37">
        <v>0</v>
      </c>
      <c r="AF414" s="37">
        <v>0</v>
      </c>
      <c r="AG414" s="37">
        <v>0</v>
      </c>
      <c r="AH414" s="37">
        <v>0</v>
      </c>
      <c r="AI414" s="37">
        <v>0</v>
      </c>
      <c r="AJ414" s="37">
        <v>0</v>
      </c>
      <c r="AK414" s="37">
        <v>0</v>
      </c>
      <c r="AL414" s="37">
        <v>0</v>
      </c>
      <c r="AM414" s="37">
        <v>0</v>
      </c>
      <c r="AN414" s="37">
        <v>0</v>
      </c>
      <c r="AO414" s="37">
        <v>0</v>
      </c>
      <c r="AP414" s="37">
        <v>0</v>
      </c>
      <c r="AQ414" s="37">
        <v>0</v>
      </c>
      <c r="AR414" s="37">
        <v>0</v>
      </c>
      <c r="AS414" s="37">
        <v>0</v>
      </c>
      <c r="AT414" s="37">
        <v>0</v>
      </c>
      <c r="AU414" s="37">
        <v>0</v>
      </c>
      <c r="AV414" s="37">
        <v>0</v>
      </c>
      <c r="AW414" s="37">
        <v>0</v>
      </c>
      <c r="AX414" s="37">
        <v>0</v>
      </c>
      <c r="AY414" s="37">
        <v>0</v>
      </c>
      <c r="AZ414" s="37">
        <v>0</v>
      </c>
      <c r="BA414" s="37">
        <v>0</v>
      </c>
      <c r="BB414" s="37">
        <v>0</v>
      </c>
      <c r="BC414" s="37">
        <v>0</v>
      </c>
      <c r="BD414" s="37">
        <v>0</v>
      </c>
      <c r="BE414" s="37">
        <v>0</v>
      </c>
      <c r="BF414" s="37">
        <v>0</v>
      </c>
      <c r="BG414" s="37">
        <v>0</v>
      </c>
      <c r="BH414" s="37">
        <v>0</v>
      </c>
      <c r="BI414" s="37">
        <v>0</v>
      </c>
      <c r="BJ414" s="37">
        <v>0</v>
      </c>
    </row>
    <row r="415" spans="1:65" x14ac:dyDescent="0.2">
      <c r="A415" s="16"/>
      <c r="B415" s="18" t="s">
        <v>50</v>
      </c>
      <c r="C415" s="37">
        <v>0</v>
      </c>
      <c r="D415" s="37">
        <v>0</v>
      </c>
      <c r="E415" s="37">
        <v>0</v>
      </c>
      <c r="F415" s="37">
        <v>0</v>
      </c>
      <c r="G415" s="37">
        <v>0</v>
      </c>
      <c r="H415" s="37">
        <v>0</v>
      </c>
      <c r="I415" s="37">
        <v>0</v>
      </c>
      <c r="J415" s="37">
        <v>0</v>
      </c>
      <c r="K415" s="37">
        <v>0</v>
      </c>
      <c r="L415" s="37">
        <v>0</v>
      </c>
      <c r="M415" s="37">
        <v>0</v>
      </c>
      <c r="N415" s="37">
        <v>0</v>
      </c>
      <c r="O415" s="37">
        <v>0</v>
      </c>
      <c r="P415" s="37">
        <v>0</v>
      </c>
      <c r="Q415" s="37">
        <v>0</v>
      </c>
      <c r="R415" s="37">
        <v>0</v>
      </c>
      <c r="S415" s="37">
        <v>0</v>
      </c>
      <c r="T415" s="37">
        <v>0</v>
      </c>
      <c r="U415" s="37">
        <v>0</v>
      </c>
      <c r="V415" s="37">
        <v>0</v>
      </c>
      <c r="W415" s="37">
        <v>0</v>
      </c>
      <c r="X415" s="37">
        <v>0</v>
      </c>
      <c r="Y415" s="37">
        <v>0</v>
      </c>
      <c r="Z415" s="37">
        <v>0</v>
      </c>
      <c r="AA415" s="37">
        <v>0</v>
      </c>
      <c r="AB415" s="37">
        <v>0</v>
      </c>
      <c r="AC415" s="37">
        <v>0</v>
      </c>
      <c r="AD415" s="37">
        <v>0</v>
      </c>
      <c r="AE415" s="37">
        <v>0</v>
      </c>
      <c r="AF415" s="37">
        <v>0</v>
      </c>
      <c r="AG415" s="37">
        <v>0</v>
      </c>
      <c r="AH415" s="37">
        <v>0</v>
      </c>
      <c r="AI415" s="37">
        <v>0</v>
      </c>
      <c r="AJ415" s="37">
        <v>0</v>
      </c>
      <c r="AK415" s="37">
        <v>0</v>
      </c>
      <c r="AL415" s="37">
        <v>0</v>
      </c>
      <c r="AM415" s="37">
        <v>0</v>
      </c>
      <c r="AN415" s="37">
        <v>0</v>
      </c>
      <c r="AO415" s="37">
        <v>0</v>
      </c>
      <c r="AP415" s="37">
        <v>0</v>
      </c>
      <c r="AQ415" s="37">
        <v>0</v>
      </c>
      <c r="AR415" s="37">
        <v>0</v>
      </c>
      <c r="AS415" s="37">
        <v>0</v>
      </c>
      <c r="AT415" s="37">
        <v>0</v>
      </c>
      <c r="AU415" s="37">
        <v>0</v>
      </c>
      <c r="AV415" s="37">
        <v>0</v>
      </c>
      <c r="AW415" s="37">
        <v>0</v>
      </c>
      <c r="AX415" s="37">
        <v>0</v>
      </c>
      <c r="AY415" s="37">
        <v>0</v>
      </c>
      <c r="AZ415" s="37">
        <v>0</v>
      </c>
      <c r="BA415" s="37">
        <v>0</v>
      </c>
      <c r="BB415" s="37">
        <v>0</v>
      </c>
      <c r="BC415" s="37">
        <v>0</v>
      </c>
      <c r="BD415" s="37">
        <v>0</v>
      </c>
      <c r="BE415" s="37">
        <v>0</v>
      </c>
      <c r="BF415" s="37">
        <v>0</v>
      </c>
      <c r="BG415" s="37">
        <v>0</v>
      </c>
      <c r="BH415" s="37">
        <v>0</v>
      </c>
      <c r="BI415" s="37">
        <v>0</v>
      </c>
      <c r="BJ415" s="37">
        <v>0</v>
      </c>
    </row>
    <row r="416" spans="1:65" x14ac:dyDescent="0.2">
      <c r="A416" s="16"/>
      <c r="B416" s="18" t="s">
        <v>51</v>
      </c>
      <c r="C416" s="37">
        <v>0</v>
      </c>
      <c r="D416" s="37">
        <v>0</v>
      </c>
      <c r="E416" s="37">
        <v>0</v>
      </c>
      <c r="F416" s="37">
        <v>0</v>
      </c>
      <c r="G416" s="37">
        <v>0</v>
      </c>
      <c r="H416" s="37">
        <v>0</v>
      </c>
      <c r="I416" s="37">
        <v>0</v>
      </c>
      <c r="J416" s="37">
        <v>0</v>
      </c>
      <c r="K416" s="37">
        <v>0</v>
      </c>
      <c r="L416" s="37">
        <v>0</v>
      </c>
      <c r="M416" s="37">
        <v>0</v>
      </c>
      <c r="N416" s="37">
        <v>0</v>
      </c>
      <c r="O416" s="37">
        <v>0</v>
      </c>
      <c r="P416" s="37">
        <v>0</v>
      </c>
      <c r="Q416" s="37">
        <v>0</v>
      </c>
      <c r="R416" s="37">
        <v>0</v>
      </c>
      <c r="S416" s="37">
        <v>0</v>
      </c>
      <c r="T416" s="37">
        <v>0</v>
      </c>
      <c r="U416" s="37">
        <v>0</v>
      </c>
      <c r="V416" s="37">
        <v>0</v>
      </c>
      <c r="W416" s="37">
        <v>0</v>
      </c>
      <c r="X416" s="37">
        <v>0</v>
      </c>
      <c r="Y416" s="37">
        <v>0</v>
      </c>
      <c r="Z416" s="37">
        <v>0</v>
      </c>
      <c r="AA416" s="37">
        <v>0</v>
      </c>
      <c r="AB416" s="37">
        <v>0</v>
      </c>
      <c r="AC416" s="37">
        <v>0</v>
      </c>
      <c r="AD416" s="37">
        <v>0</v>
      </c>
      <c r="AE416" s="37">
        <v>0</v>
      </c>
      <c r="AF416" s="37">
        <v>0</v>
      </c>
      <c r="AG416" s="37">
        <v>0</v>
      </c>
      <c r="AH416" s="37">
        <v>0</v>
      </c>
      <c r="AI416" s="37">
        <v>0</v>
      </c>
      <c r="AJ416" s="37">
        <v>0</v>
      </c>
      <c r="AK416" s="37">
        <v>0</v>
      </c>
      <c r="AL416" s="37">
        <v>0</v>
      </c>
      <c r="AM416" s="37">
        <v>0</v>
      </c>
      <c r="AN416" s="37">
        <v>0</v>
      </c>
      <c r="AO416" s="37">
        <v>0</v>
      </c>
      <c r="AP416" s="37">
        <v>0</v>
      </c>
      <c r="AQ416" s="37">
        <v>0</v>
      </c>
      <c r="AR416" s="37">
        <v>0</v>
      </c>
      <c r="AS416" s="37">
        <v>0</v>
      </c>
      <c r="AT416" s="37">
        <v>0</v>
      </c>
      <c r="AU416" s="37">
        <v>0</v>
      </c>
      <c r="AV416" s="37">
        <v>0</v>
      </c>
      <c r="AW416" s="37">
        <v>0</v>
      </c>
      <c r="AX416" s="37">
        <v>0</v>
      </c>
      <c r="AY416" s="37">
        <v>0</v>
      </c>
      <c r="AZ416" s="37">
        <v>0</v>
      </c>
      <c r="BA416" s="37">
        <v>0</v>
      </c>
      <c r="BB416" s="37">
        <v>0</v>
      </c>
      <c r="BC416" s="37">
        <v>0</v>
      </c>
      <c r="BD416" s="37">
        <v>0</v>
      </c>
      <c r="BE416" s="37">
        <v>0</v>
      </c>
      <c r="BF416" s="37">
        <v>0</v>
      </c>
      <c r="BG416" s="37">
        <v>0</v>
      </c>
      <c r="BH416" s="37">
        <v>0</v>
      </c>
      <c r="BI416" s="37">
        <v>0</v>
      </c>
      <c r="BJ416" s="37">
        <v>0</v>
      </c>
    </row>
    <row r="417" spans="1:65" x14ac:dyDescent="0.2">
      <c r="A417" s="16"/>
      <c r="B417" s="18" t="s">
        <v>52</v>
      </c>
      <c r="C417" s="37">
        <v>0</v>
      </c>
      <c r="D417" s="37">
        <v>0</v>
      </c>
      <c r="E417" s="37">
        <v>0</v>
      </c>
      <c r="F417" s="37">
        <v>0</v>
      </c>
      <c r="G417" s="37">
        <v>0</v>
      </c>
      <c r="H417" s="37">
        <v>0</v>
      </c>
      <c r="I417" s="37">
        <v>0</v>
      </c>
      <c r="J417" s="37">
        <v>0</v>
      </c>
      <c r="K417" s="37">
        <v>0</v>
      </c>
      <c r="L417" s="37">
        <v>0</v>
      </c>
      <c r="M417" s="37">
        <v>0</v>
      </c>
      <c r="N417" s="37">
        <v>0</v>
      </c>
      <c r="O417" s="37">
        <v>0</v>
      </c>
      <c r="P417" s="37">
        <v>0</v>
      </c>
      <c r="Q417" s="37">
        <v>0</v>
      </c>
      <c r="R417" s="37">
        <v>0</v>
      </c>
      <c r="S417" s="37">
        <v>0</v>
      </c>
      <c r="T417" s="37">
        <v>0</v>
      </c>
      <c r="U417" s="37">
        <v>0</v>
      </c>
      <c r="V417" s="37">
        <v>0</v>
      </c>
      <c r="W417" s="37">
        <v>0</v>
      </c>
      <c r="X417" s="37">
        <v>0</v>
      </c>
      <c r="Y417" s="37">
        <v>0</v>
      </c>
      <c r="Z417" s="37">
        <v>0</v>
      </c>
      <c r="AA417" s="37">
        <v>0</v>
      </c>
      <c r="AB417" s="37">
        <v>0</v>
      </c>
      <c r="AC417" s="37">
        <v>0</v>
      </c>
      <c r="AD417" s="37">
        <v>0</v>
      </c>
      <c r="AE417" s="37">
        <v>0</v>
      </c>
      <c r="AF417" s="37">
        <v>0</v>
      </c>
      <c r="AG417" s="37">
        <v>0</v>
      </c>
      <c r="AH417" s="37">
        <v>0</v>
      </c>
      <c r="AI417" s="37">
        <v>0</v>
      </c>
      <c r="AJ417" s="37">
        <v>0</v>
      </c>
      <c r="AK417" s="37">
        <v>0</v>
      </c>
      <c r="AL417" s="37">
        <v>0</v>
      </c>
      <c r="AM417" s="37">
        <v>0</v>
      </c>
      <c r="AN417" s="37">
        <v>0</v>
      </c>
      <c r="AO417" s="37">
        <v>0</v>
      </c>
      <c r="AP417" s="37">
        <v>0</v>
      </c>
      <c r="AQ417" s="37">
        <v>0</v>
      </c>
      <c r="AR417" s="37">
        <v>0</v>
      </c>
      <c r="AS417" s="37">
        <v>0</v>
      </c>
      <c r="AT417" s="37">
        <v>0</v>
      </c>
      <c r="AU417" s="37">
        <v>0</v>
      </c>
      <c r="AV417" s="37">
        <v>0</v>
      </c>
      <c r="AW417" s="37">
        <v>0</v>
      </c>
      <c r="AX417" s="37">
        <v>0</v>
      </c>
      <c r="AY417" s="37">
        <v>0</v>
      </c>
      <c r="AZ417" s="37">
        <v>0</v>
      </c>
      <c r="BA417" s="37">
        <v>0</v>
      </c>
      <c r="BB417" s="37">
        <v>0</v>
      </c>
      <c r="BC417" s="37">
        <v>0</v>
      </c>
      <c r="BD417" s="37">
        <v>0</v>
      </c>
      <c r="BE417" s="37">
        <v>0</v>
      </c>
      <c r="BF417" s="37">
        <v>0</v>
      </c>
      <c r="BG417" s="37">
        <v>0</v>
      </c>
      <c r="BH417" s="37">
        <v>0</v>
      </c>
      <c r="BI417" s="37">
        <v>0</v>
      </c>
      <c r="BJ417" s="37">
        <v>0</v>
      </c>
    </row>
    <row r="418" spans="1:65" x14ac:dyDescent="0.2">
      <c r="A418" s="16"/>
      <c r="B418" s="18" t="s">
        <v>53</v>
      </c>
      <c r="C418" s="37">
        <v>0</v>
      </c>
      <c r="D418" s="37">
        <v>0</v>
      </c>
      <c r="E418" s="37">
        <v>0</v>
      </c>
      <c r="F418" s="37">
        <v>0</v>
      </c>
      <c r="G418" s="37">
        <v>0</v>
      </c>
      <c r="H418" s="37">
        <v>0</v>
      </c>
      <c r="I418" s="37">
        <v>0</v>
      </c>
      <c r="J418" s="37">
        <v>0</v>
      </c>
      <c r="K418" s="37">
        <v>0</v>
      </c>
      <c r="L418" s="37">
        <v>0</v>
      </c>
      <c r="M418" s="37">
        <v>0</v>
      </c>
      <c r="N418" s="37">
        <v>0</v>
      </c>
      <c r="O418" s="37">
        <v>0</v>
      </c>
      <c r="P418" s="37">
        <v>0</v>
      </c>
      <c r="Q418" s="37">
        <v>0</v>
      </c>
      <c r="R418" s="37">
        <v>0</v>
      </c>
      <c r="S418" s="37">
        <v>0</v>
      </c>
      <c r="T418" s="37">
        <v>0</v>
      </c>
      <c r="U418" s="37">
        <v>0</v>
      </c>
      <c r="V418" s="37">
        <v>0</v>
      </c>
      <c r="W418" s="37">
        <v>0</v>
      </c>
      <c r="X418" s="37">
        <v>0</v>
      </c>
      <c r="Y418" s="37">
        <v>0</v>
      </c>
      <c r="Z418" s="37">
        <v>0</v>
      </c>
      <c r="AA418" s="37">
        <v>0</v>
      </c>
      <c r="AB418" s="37">
        <v>0</v>
      </c>
      <c r="AC418" s="37">
        <v>0</v>
      </c>
      <c r="AD418" s="37">
        <v>0</v>
      </c>
      <c r="AE418" s="37">
        <v>0</v>
      </c>
      <c r="AF418" s="37">
        <v>0</v>
      </c>
      <c r="AG418" s="37">
        <v>0</v>
      </c>
      <c r="AH418" s="37">
        <v>0</v>
      </c>
      <c r="AI418" s="37">
        <v>0</v>
      </c>
      <c r="AJ418" s="37">
        <v>0</v>
      </c>
      <c r="AK418" s="37">
        <v>0</v>
      </c>
      <c r="AL418" s="37">
        <v>0</v>
      </c>
      <c r="AM418" s="37">
        <v>0</v>
      </c>
      <c r="AN418" s="37">
        <v>0</v>
      </c>
      <c r="AO418" s="37">
        <v>0</v>
      </c>
      <c r="AP418" s="37">
        <v>0</v>
      </c>
      <c r="AQ418" s="37">
        <v>0</v>
      </c>
      <c r="AR418" s="37">
        <v>0</v>
      </c>
      <c r="AS418" s="37">
        <v>0</v>
      </c>
      <c r="AT418" s="37">
        <v>0</v>
      </c>
      <c r="AU418" s="37">
        <v>0</v>
      </c>
      <c r="AV418" s="37">
        <v>0</v>
      </c>
      <c r="AW418" s="37">
        <v>0</v>
      </c>
      <c r="AX418" s="37">
        <v>0</v>
      </c>
      <c r="AY418" s="37">
        <v>0</v>
      </c>
      <c r="AZ418" s="37">
        <v>0</v>
      </c>
      <c r="BA418" s="37">
        <v>0</v>
      </c>
      <c r="BB418" s="37">
        <v>0</v>
      </c>
      <c r="BC418" s="37">
        <v>0</v>
      </c>
      <c r="BD418" s="37">
        <v>0</v>
      </c>
      <c r="BE418" s="37">
        <v>0</v>
      </c>
      <c r="BF418" s="37">
        <v>0</v>
      </c>
      <c r="BG418" s="37">
        <v>0</v>
      </c>
      <c r="BH418" s="37">
        <v>0</v>
      </c>
      <c r="BI418" s="37">
        <v>0</v>
      </c>
      <c r="BJ418" s="37">
        <v>0</v>
      </c>
    </row>
    <row r="419" spans="1:65" x14ac:dyDescent="0.2">
      <c r="A419" s="16"/>
      <c r="B419" s="18" t="s">
        <v>54</v>
      </c>
      <c r="C419" s="37">
        <v>0</v>
      </c>
      <c r="D419" s="37">
        <v>0</v>
      </c>
      <c r="E419" s="37">
        <v>0</v>
      </c>
      <c r="F419" s="37">
        <v>0</v>
      </c>
      <c r="G419" s="37">
        <v>0</v>
      </c>
      <c r="H419" s="37">
        <v>0</v>
      </c>
      <c r="I419" s="37">
        <v>0</v>
      </c>
      <c r="J419" s="37">
        <v>0</v>
      </c>
      <c r="K419" s="37">
        <v>0</v>
      </c>
      <c r="L419" s="37">
        <v>0</v>
      </c>
      <c r="M419" s="37">
        <v>0</v>
      </c>
      <c r="N419" s="37">
        <v>0</v>
      </c>
      <c r="O419" s="37">
        <v>0</v>
      </c>
      <c r="P419" s="37">
        <v>0</v>
      </c>
      <c r="Q419" s="37">
        <v>0</v>
      </c>
      <c r="R419" s="37">
        <v>0</v>
      </c>
      <c r="S419" s="37">
        <v>0</v>
      </c>
      <c r="T419" s="37">
        <v>0</v>
      </c>
      <c r="U419" s="37">
        <v>0</v>
      </c>
      <c r="V419" s="37">
        <v>0</v>
      </c>
      <c r="W419" s="37">
        <v>0</v>
      </c>
      <c r="X419" s="37">
        <v>0</v>
      </c>
      <c r="Y419" s="37">
        <v>0</v>
      </c>
      <c r="Z419" s="37">
        <v>0</v>
      </c>
      <c r="AA419" s="37">
        <v>0</v>
      </c>
      <c r="AB419" s="37">
        <v>0</v>
      </c>
      <c r="AC419" s="37">
        <v>0</v>
      </c>
      <c r="AD419" s="37">
        <v>0</v>
      </c>
      <c r="AE419" s="37">
        <v>0</v>
      </c>
      <c r="AF419" s="37">
        <v>0</v>
      </c>
      <c r="AG419" s="37">
        <v>0</v>
      </c>
      <c r="AH419" s="37">
        <v>0</v>
      </c>
      <c r="AI419" s="37">
        <v>0</v>
      </c>
      <c r="AJ419" s="37">
        <v>0</v>
      </c>
      <c r="AK419" s="37">
        <v>0</v>
      </c>
      <c r="AL419" s="37">
        <v>0</v>
      </c>
      <c r="AM419" s="37">
        <v>0</v>
      </c>
      <c r="AN419" s="37">
        <v>0</v>
      </c>
      <c r="AO419" s="37">
        <v>0</v>
      </c>
      <c r="AP419" s="37">
        <v>0</v>
      </c>
      <c r="AQ419" s="37">
        <v>0</v>
      </c>
      <c r="AR419" s="37">
        <v>0</v>
      </c>
      <c r="AS419" s="37">
        <v>0</v>
      </c>
      <c r="AT419" s="37">
        <v>0</v>
      </c>
      <c r="AU419" s="37">
        <v>0</v>
      </c>
      <c r="AV419" s="37">
        <v>0</v>
      </c>
      <c r="AW419" s="37">
        <v>0</v>
      </c>
      <c r="AX419" s="37">
        <v>0</v>
      </c>
      <c r="AY419" s="37">
        <v>0</v>
      </c>
      <c r="AZ419" s="37">
        <v>0</v>
      </c>
      <c r="BA419" s="37">
        <v>0</v>
      </c>
      <c r="BB419" s="37">
        <v>0</v>
      </c>
      <c r="BC419" s="37">
        <v>0</v>
      </c>
      <c r="BD419" s="37">
        <v>0</v>
      </c>
      <c r="BE419" s="37">
        <v>0</v>
      </c>
      <c r="BF419" s="37">
        <v>0</v>
      </c>
      <c r="BG419" s="37">
        <v>0</v>
      </c>
      <c r="BH419" s="37">
        <v>0</v>
      </c>
      <c r="BI419" s="37">
        <v>0</v>
      </c>
      <c r="BJ419" s="37">
        <v>0</v>
      </c>
    </row>
    <row r="420" spans="1:65" x14ac:dyDescent="0.2">
      <c r="A420" s="16"/>
      <c r="B420" s="18" t="s">
        <v>55</v>
      </c>
      <c r="C420" s="37">
        <v>0</v>
      </c>
      <c r="D420" s="37">
        <v>0</v>
      </c>
      <c r="E420" s="37">
        <v>0</v>
      </c>
      <c r="F420" s="37">
        <v>0</v>
      </c>
      <c r="G420" s="37">
        <v>0</v>
      </c>
      <c r="H420" s="37">
        <v>0</v>
      </c>
      <c r="I420" s="37">
        <v>0</v>
      </c>
      <c r="J420" s="37">
        <v>0</v>
      </c>
      <c r="K420" s="37">
        <v>0</v>
      </c>
      <c r="L420" s="37">
        <v>0</v>
      </c>
      <c r="M420" s="37">
        <v>0</v>
      </c>
      <c r="N420" s="37">
        <v>0</v>
      </c>
      <c r="O420" s="37">
        <v>0</v>
      </c>
      <c r="P420" s="37">
        <v>0</v>
      </c>
      <c r="Q420" s="37">
        <v>0</v>
      </c>
      <c r="R420" s="37">
        <v>0</v>
      </c>
      <c r="S420" s="37">
        <v>0</v>
      </c>
      <c r="T420" s="37">
        <v>0</v>
      </c>
      <c r="U420" s="37">
        <v>0</v>
      </c>
      <c r="V420" s="37">
        <v>0</v>
      </c>
      <c r="W420" s="37">
        <v>0</v>
      </c>
      <c r="X420" s="37">
        <v>0</v>
      </c>
      <c r="Y420" s="37">
        <v>0</v>
      </c>
      <c r="Z420" s="37">
        <v>0</v>
      </c>
      <c r="AA420" s="37">
        <v>0</v>
      </c>
      <c r="AB420" s="37">
        <v>0</v>
      </c>
      <c r="AC420" s="37">
        <v>0</v>
      </c>
      <c r="AD420" s="37">
        <v>0</v>
      </c>
      <c r="AE420" s="37">
        <v>0</v>
      </c>
      <c r="AF420" s="37">
        <v>0</v>
      </c>
      <c r="AG420" s="37">
        <v>0</v>
      </c>
      <c r="AH420" s="37">
        <v>0</v>
      </c>
      <c r="AI420" s="37">
        <v>0</v>
      </c>
      <c r="AJ420" s="37">
        <v>0</v>
      </c>
      <c r="AK420" s="37">
        <v>0</v>
      </c>
      <c r="AL420" s="37">
        <v>0</v>
      </c>
      <c r="AM420" s="37">
        <v>0</v>
      </c>
      <c r="AN420" s="37">
        <v>0</v>
      </c>
      <c r="AO420" s="37">
        <v>0</v>
      </c>
      <c r="AP420" s="37">
        <v>0</v>
      </c>
      <c r="AQ420" s="37">
        <v>0</v>
      </c>
      <c r="AR420" s="37">
        <v>0</v>
      </c>
      <c r="AS420" s="37">
        <v>0</v>
      </c>
      <c r="AT420" s="37">
        <v>0</v>
      </c>
      <c r="AU420" s="37">
        <v>0</v>
      </c>
      <c r="AV420" s="37">
        <v>0</v>
      </c>
      <c r="AW420" s="37">
        <v>0</v>
      </c>
      <c r="AX420" s="37">
        <v>0</v>
      </c>
      <c r="AY420" s="37">
        <v>0</v>
      </c>
      <c r="AZ420" s="37">
        <v>0</v>
      </c>
      <c r="BA420" s="37">
        <v>0</v>
      </c>
      <c r="BB420" s="37">
        <v>0</v>
      </c>
      <c r="BC420" s="37">
        <v>0</v>
      </c>
      <c r="BD420" s="37">
        <v>0</v>
      </c>
      <c r="BE420" s="37">
        <v>0</v>
      </c>
      <c r="BF420" s="37">
        <v>0</v>
      </c>
      <c r="BG420" s="37">
        <v>0</v>
      </c>
      <c r="BH420" s="37">
        <v>0</v>
      </c>
      <c r="BI420" s="37">
        <v>0</v>
      </c>
      <c r="BJ420" s="37">
        <v>0</v>
      </c>
    </row>
    <row r="421" spans="1:65" x14ac:dyDescent="0.2">
      <c r="A421" s="16"/>
      <c r="B421" s="18" t="s">
        <v>56</v>
      </c>
      <c r="C421" s="37">
        <v>0</v>
      </c>
      <c r="D421" s="37">
        <v>0</v>
      </c>
      <c r="E421" s="37">
        <v>0</v>
      </c>
      <c r="F421" s="37">
        <v>0</v>
      </c>
      <c r="G421" s="37">
        <v>0</v>
      </c>
      <c r="H421" s="37">
        <v>0</v>
      </c>
      <c r="I421" s="37">
        <v>0</v>
      </c>
      <c r="J421" s="37">
        <v>0</v>
      </c>
      <c r="K421" s="37">
        <v>0</v>
      </c>
      <c r="L421" s="37">
        <v>0</v>
      </c>
      <c r="M421" s="37">
        <v>0</v>
      </c>
      <c r="N421" s="37">
        <v>0</v>
      </c>
      <c r="O421" s="37">
        <v>0</v>
      </c>
      <c r="P421" s="37">
        <v>0</v>
      </c>
      <c r="Q421" s="37">
        <v>0</v>
      </c>
      <c r="R421" s="37">
        <v>0</v>
      </c>
      <c r="S421" s="37">
        <v>0</v>
      </c>
      <c r="T421" s="37">
        <v>0</v>
      </c>
      <c r="U421" s="37">
        <v>0</v>
      </c>
      <c r="V421" s="37">
        <v>0</v>
      </c>
      <c r="W421" s="37">
        <v>0</v>
      </c>
      <c r="X421" s="37">
        <v>0</v>
      </c>
      <c r="Y421" s="37">
        <v>0</v>
      </c>
      <c r="Z421" s="37">
        <v>0</v>
      </c>
      <c r="AA421" s="37">
        <v>0</v>
      </c>
      <c r="AB421" s="37">
        <v>0</v>
      </c>
      <c r="AC421" s="37">
        <v>0</v>
      </c>
      <c r="AD421" s="37">
        <v>0</v>
      </c>
      <c r="AE421" s="37">
        <v>0</v>
      </c>
      <c r="AF421" s="37">
        <v>0</v>
      </c>
      <c r="AG421" s="37">
        <v>0</v>
      </c>
      <c r="AH421" s="37">
        <v>0</v>
      </c>
      <c r="AI421" s="37">
        <v>0</v>
      </c>
      <c r="AJ421" s="37">
        <v>0</v>
      </c>
      <c r="AK421" s="37">
        <v>0</v>
      </c>
      <c r="AL421" s="37">
        <v>0</v>
      </c>
      <c r="AM421" s="37">
        <v>0</v>
      </c>
      <c r="AN421" s="37">
        <v>0</v>
      </c>
      <c r="AO421" s="37">
        <v>0</v>
      </c>
      <c r="AP421" s="37">
        <v>0</v>
      </c>
      <c r="AQ421" s="37">
        <v>0</v>
      </c>
      <c r="AR421" s="37">
        <v>0</v>
      </c>
      <c r="AS421" s="37">
        <v>0</v>
      </c>
      <c r="AT421" s="37">
        <v>0</v>
      </c>
      <c r="AU421" s="37">
        <v>0</v>
      </c>
      <c r="AV421" s="37">
        <v>0</v>
      </c>
      <c r="AW421" s="37">
        <v>0</v>
      </c>
      <c r="AX421" s="37">
        <v>0</v>
      </c>
      <c r="AY421" s="37">
        <v>0</v>
      </c>
      <c r="AZ421" s="37">
        <v>0</v>
      </c>
      <c r="BA421" s="37">
        <v>0</v>
      </c>
      <c r="BB421" s="37">
        <v>0</v>
      </c>
      <c r="BC421" s="37">
        <v>0</v>
      </c>
      <c r="BD421" s="37">
        <v>0</v>
      </c>
      <c r="BE421" s="37">
        <v>0</v>
      </c>
      <c r="BF421" s="37">
        <v>0</v>
      </c>
      <c r="BG421" s="37">
        <v>0</v>
      </c>
      <c r="BH421" s="37">
        <v>0</v>
      </c>
      <c r="BI421" s="37">
        <v>0</v>
      </c>
      <c r="BJ421" s="37">
        <v>0</v>
      </c>
    </row>
    <row r="422" spans="1:65" x14ac:dyDescent="0.2">
      <c r="A422" s="16"/>
      <c r="B422" s="18" t="s">
        <v>57</v>
      </c>
      <c r="C422" s="37">
        <v>0</v>
      </c>
      <c r="D422" s="37">
        <v>0</v>
      </c>
      <c r="E422" s="37">
        <v>0</v>
      </c>
      <c r="F422" s="37">
        <v>0</v>
      </c>
      <c r="G422" s="37">
        <v>0</v>
      </c>
      <c r="H422" s="37">
        <v>0</v>
      </c>
      <c r="I422" s="37">
        <v>0</v>
      </c>
      <c r="J422" s="37">
        <v>0</v>
      </c>
      <c r="K422" s="37">
        <v>0</v>
      </c>
      <c r="L422" s="37">
        <v>0</v>
      </c>
      <c r="M422" s="37">
        <v>0</v>
      </c>
      <c r="N422" s="37">
        <v>0</v>
      </c>
      <c r="O422" s="37">
        <v>0</v>
      </c>
      <c r="P422" s="37">
        <v>0</v>
      </c>
      <c r="Q422" s="37">
        <v>0</v>
      </c>
      <c r="R422" s="37">
        <v>0</v>
      </c>
      <c r="S422" s="37">
        <v>0</v>
      </c>
      <c r="T422" s="37">
        <v>0</v>
      </c>
      <c r="U422" s="37">
        <v>0</v>
      </c>
      <c r="V422" s="37">
        <v>0</v>
      </c>
      <c r="W422" s="37">
        <v>0</v>
      </c>
      <c r="X422" s="37">
        <v>0</v>
      </c>
      <c r="Y422" s="37">
        <v>0</v>
      </c>
      <c r="Z422" s="37">
        <v>0</v>
      </c>
      <c r="AA422" s="37">
        <v>0</v>
      </c>
      <c r="AB422" s="37">
        <v>0</v>
      </c>
      <c r="AC422" s="37">
        <v>0</v>
      </c>
      <c r="AD422" s="37">
        <v>0</v>
      </c>
      <c r="AE422" s="37">
        <v>0</v>
      </c>
      <c r="AF422" s="37">
        <v>0</v>
      </c>
      <c r="AG422" s="37">
        <v>0</v>
      </c>
      <c r="AH422" s="37">
        <v>0</v>
      </c>
      <c r="AI422" s="37">
        <v>0</v>
      </c>
      <c r="AJ422" s="37">
        <v>0</v>
      </c>
      <c r="AK422" s="37">
        <v>0</v>
      </c>
      <c r="AL422" s="37">
        <v>0</v>
      </c>
      <c r="AM422" s="37">
        <v>0</v>
      </c>
      <c r="AN422" s="37">
        <v>0</v>
      </c>
      <c r="AO422" s="37">
        <v>0</v>
      </c>
      <c r="AP422" s="37">
        <v>0</v>
      </c>
      <c r="AQ422" s="37">
        <v>0</v>
      </c>
      <c r="AR422" s="37">
        <v>0</v>
      </c>
      <c r="AS422" s="37">
        <v>0</v>
      </c>
      <c r="AT422" s="37">
        <v>0</v>
      </c>
      <c r="AU422" s="37">
        <v>0</v>
      </c>
      <c r="AV422" s="37">
        <v>0</v>
      </c>
      <c r="AW422" s="37">
        <v>0</v>
      </c>
      <c r="AX422" s="37">
        <v>0</v>
      </c>
      <c r="AY422" s="37">
        <v>0</v>
      </c>
      <c r="AZ422" s="37">
        <v>0</v>
      </c>
      <c r="BA422" s="37">
        <v>0</v>
      </c>
      <c r="BB422" s="37">
        <v>0</v>
      </c>
      <c r="BC422" s="37">
        <v>0</v>
      </c>
      <c r="BD422" s="37">
        <v>0</v>
      </c>
      <c r="BE422" s="37">
        <v>0</v>
      </c>
      <c r="BF422" s="37">
        <v>0</v>
      </c>
      <c r="BG422" s="37">
        <v>0</v>
      </c>
      <c r="BH422" s="37">
        <v>0</v>
      </c>
      <c r="BI422" s="37">
        <v>0</v>
      </c>
      <c r="BJ422" s="37">
        <v>0</v>
      </c>
    </row>
    <row r="423" spans="1:65" x14ac:dyDescent="0.2">
      <c r="A423" s="16"/>
      <c r="B423" s="18" t="s">
        <v>58</v>
      </c>
      <c r="C423" s="37">
        <v>0</v>
      </c>
      <c r="D423" s="37">
        <v>0</v>
      </c>
      <c r="E423" s="37">
        <v>0</v>
      </c>
      <c r="F423" s="37">
        <v>0</v>
      </c>
      <c r="G423" s="37">
        <v>0</v>
      </c>
      <c r="H423" s="37">
        <v>0</v>
      </c>
      <c r="I423" s="37">
        <v>0</v>
      </c>
      <c r="J423" s="37">
        <v>0</v>
      </c>
      <c r="K423" s="37">
        <v>0</v>
      </c>
      <c r="L423" s="37">
        <v>0</v>
      </c>
      <c r="M423" s="37">
        <v>0</v>
      </c>
      <c r="N423" s="37">
        <v>0</v>
      </c>
      <c r="O423" s="37">
        <v>0</v>
      </c>
      <c r="P423" s="37">
        <v>0</v>
      </c>
      <c r="Q423" s="37">
        <v>0</v>
      </c>
      <c r="R423" s="37">
        <v>0</v>
      </c>
      <c r="S423" s="37">
        <v>0</v>
      </c>
      <c r="T423" s="37">
        <v>0</v>
      </c>
      <c r="U423" s="37">
        <v>0</v>
      </c>
      <c r="V423" s="37">
        <v>0</v>
      </c>
      <c r="W423" s="37">
        <v>0</v>
      </c>
      <c r="X423" s="37">
        <v>0</v>
      </c>
      <c r="Y423" s="37">
        <v>0</v>
      </c>
      <c r="Z423" s="37">
        <v>0</v>
      </c>
      <c r="AA423" s="37">
        <v>0</v>
      </c>
      <c r="AB423" s="37">
        <v>0</v>
      </c>
      <c r="AC423" s="37">
        <v>0</v>
      </c>
      <c r="AD423" s="37">
        <v>0</v>
      </c>
      <c r="AE423" s="37">
        <v>0</v>
      </c>
      <c r="AF423" s="37">
        <v>0</v>
      </c>
      <c r="AG423" s="37">
        <v>0</v>
      </c>
      <c r="AH423" s="37">
        <v>0</v>
      </c>
      <c r="AI423" s="37">
        <v>0</v>
      </c>
      <c r="AJ423" s="37">
        <v>0</v>
      </c>
      <c r="AK423" s="37">
        <v>0</v>
      </c>
      <c r="AL423" s="37">
        <v>0</v>
      </c>
      <c r="AM423" s="37">
        <v>0</v>
      </c>
      <c r="AN423" s="37">
        <v>0</v>
      </c>
      <c r="AO423" s="37">
        <v>0</v>
      </c>
      <c r="AP423" s="37">
        <v>0</v>
      </c>
      <c r="AQ423" s="37">
        <v>0</v>
      </c>
      <c r="AR423" s="37">
        <v>0</v>
      </c>
      <c r="AS423" s="37">
        <v>0</v>
      </c>
      <c r="AT423" s="37">
        <v>0</v>
      </c>
      <c r="AU423" s="37">
        <v>0</v>
      </c>
      <c r="AV423" s="37">
        <v>0</v>
      </c>
      <c r="AW423" s="37">
        <v>0</v>
      </c>
      <c r="AX423" s="37">
        <v>0</v>
      </c>
      <c r="AY423" s="37">
        <v>0</v>
      </c>
      <c r="AZ423" s="37">
        <v>0</v>
      </c>
      <c r="BA423" s="37">
        <v>0</v>
      </c>
      <c r="BB423" s="37">
        <v>0</v>
      </c>
      <c r="BC423" s="37">
        <v>0</v>
      </c>
      <c r="BD423" s="37">
        <v>0</v>
      </c>
      <c r="BE423" s="37">
        <v>0</v>
      </c>
      <c r="BF423" s="37">
        <v>0</v>
      </c>
      <c r="BG423" s="37">
        <v>0</v>
      </c>
      <c r="BH423" s="37">
        <v>0</v>
      </c>
      <c r="BI423" s="37">
        <v>0</v>
      </c>
      <c r="BJ423" s="37">
        <v>0</v>
      </c>
    </row>
    <row r="424" spans="1:65" x14ac:dyDescent="0.2">
      <c r="A424" s="16"/>
      <c r="B424" s="18" t="s">
        <v>59</v>
      </c>
      <c r="C424" s="37">
        <v>0</v>
      </c>
      <c r="D424" s="37">
        <v>0</v>
      </c>
      <c r="E424" s="37">
        <v>0</v>
      </c>
      <c r="F424" s="37">
        <v>0</v>
      </c>
      <c r="G424" s="37">
        <v>0</v>
      </c>
      <c r="H424" s="37">
        <v>0</v>
      </c>
      <c r="I424" s="37">
        <v>0</v>
      </c>
      <c r="J424" s="37">
        <v>0</v>
      </c>
      <c r="K424" s="37">
        <v>0</v>
      </c>
      <c r="L424" s="37">
        <v>0</v>
      </c>
      <c r="M424" s="37">
        <v>0</v>
      </c>
      <c r="N424" s="37">
        <v>0</v>
      </c>
      <c r="O424" s="37">
        <v>0</v>
      </c>
      <c r="P424" s="37">
        <v>0</v>
      </c>
      <c r="Q424" s="37">
        <v>0</v>
      </c>
      <c r="R424" s="37">
        <v>0</v>
      </c>
      <c r="S424" s="37">
        <v>0</v>
      </c>
      <c r="T424" s="37">
        <v>0</v>
      </c>
      <c r="U424" s="37">
        <v>0</v>
      </c>
      <c r="V424" s="37">
        <v>0</v>
      </c>
      <c r="W424" s="37">
        <v>0</v>
      </c>
      <c r="X424" s="37">
        <v>0</v>
      </c>
      <c r="Y424" s="37">
        <v>0</v>
      </c>
      <c r="Z424" s="37">
        <v>0</v>
      </c>
      <c r="AA424" s="37">
        <v>0</v>
      </c>
      <c r="AB424" s="37">
        <v>0</v>
      </c>
      <c r="AC424" s="37">
        <v>0</v>
      </c>
      <c r="AD424" s="37">
        <v>0</v>
      </c>
      <c r="AE424" s="37">
        <v>0</v>
      </c>
      <c r="AF424" s="37">
        <v>0</v>
      </c>
      <c r="AG424" s="37">
        <v>0</v>
      </c>
      <c r="AH424" s="37">
        <v>0</v>
      </c>
      <c r="AI424" s="37">
        <v>0</v>
      </c>
      <c r="AJ424" s="37">
        <v>0</v>
      </c>
      <c r="AK424" s="37">
        <v>0</v>
      </c>
      <c r="AL424" s="37">
        <v>0</v>
      </c>
      <c r="AM424" s="37">
        <v>0</v>
      </c>
      <c r="AN424" s="37">
        <v>0</v>
      </c>
      <c r="AO424" s="37">
        <v>0</v>
      </c>
      <c r="AP424" s="37">
        <v>0</v>
      </c>
      <c r="AQ424" s="37">
        <v>0</v>
      </c>
      <c r="AR424" s="37">
        <v>0</v>
      </c>
      <c r="AS424" s="37">
        <v>0</v>
      </c>
      <c r="AT424" s="37">
        <v>0</v>
      </c>
      <c r="AU424" s="37">
        <v>0</v>
      </c>
      <c r="AV424" s="37">
        <v>0</v>
      </c>
      <c r="AW424" s="37">
        <v>0</v>
      </c>
      <c r="AX424" s="37">
        <v>0</v>
      </c>
      <c r="AY424" s="37">
        <v>0</v>
      </c>
      <c r="AZ424" s="37">
        <v>0</v>
      </c>
      <c r="BA424" s="37">
        <v>0</v>
      </c>
      <c r="BB424" s="37">
        <v>0</v>
      </c>
      <c r="BC424" s="37">
        <v>0</v>
      </c>
      <c r="BD424" s="37">
        <v>0</v>
      </c>
      <c r="BE424" s="37">
        <v>0</v>
      </c>
      <c r="BF424" s="37">
        <v>0</v>
      </c>
      <c r="BG424" s="37">
        <v>0</v>
      </c>
      <c r="BH424" s="37">
        <v>0</v>
      </c>
      <c r="BI424" s="37">
        <v>0</v>
      </c>
      <c r="BJ424" s="37">
        <v>0</v>
      </c>
    </row>
    <row r="425" spans="1:65" x14ac:dyDescent="0.2">
      <c r="A425" s="16"/>
      <c r="B425" s="18" t="s">
        <v>60</v>
      </c>
      <c r="C425" s="37">
        <v>0</v>
      </c>
      <c r="D425" s="37">
        <v>0</v>
      </c>
      <c r="E425" s="37">
        <v>0</v>
      </c>
      <c r="F425" s="37">
        <v>0</v>
      </c>
      <c r="G425" s="37">
        <v>0</v>
      </c>
      <c r="H425" s="37">
        <v>0</v>
      </c>
      <c r="I425" s="37">
        <v>0</v>
      </c>
      <c r="J425" s="37">
        <v>0</v>
      </c>
      <c r="K425" s="37">
        <v>0</v>
      </c>
      <c r="L425" s="37">
        <v>0</v>
      </c>
      <c r="M425" s="37">
        <v>0</v>
      </c>
      <c r="N425" s="37">
        <v>0</v>
      </c>
      <c r="O425" s="37">
        <v>0</v>
      </c>
      <c r="P425" s="37">
        <v>0</v>
      </c>
      <c r="Q425" s="37">
        <v>0</v>
      </c>
      <c r="R425" s="37">
        <v>0</v>
      </c>
      <c r="S425" s="37">
        <v>0</v>
      </c>
      <c r="T425" s="37">
        <v>0</v>
      </c>
      <c r="U425" s="37">
        <v>0</v>
      </c>
      <c r="V425" s="37">
        <v>0</v>
      </c>
      <c r="W425" s="37">
        <v>0</v>
      </c>
      <c r="X425" s="37">
        <v>0</v>
      </c>
      <c r="Y425" s="37">
        <v>0</v>
      </c>
      <c r="Z425" s="37">
        <v>0</v>
      </c>
      <c r="AA425" s="37">
        <v>0</v>
      </c>
      <c r="AB425" s="37">
        <v>0</v>
      </c>
      <c r="AC425" s="37">
        <v>0</v>
      </c>
      <c r="AD425" s="37">
        <v>0</v>
      </c>
      <c r="AE425" s="37">
        <v>0</v>
      </c>
      <c r="AF425" s="37">
        <v>0</v>
      </c>
      <c r="AG425" s="37">
        <v>0</v>
      </c>
      <c r="AH425" s="37">
        <v>0</v>
      </c>
      <c r="AI425" s="37">
        <v>0</v>
      </c>
      <c r="AJ425" s="37">
        <v>0</v>
      </c>
      <c r="AK425" s="37">
        <v>0</v>
      </c>
      <c r="AL425" s="37">
        <v>0</v>
      </c>
      <c r="AM425" s="37">
        <v>0</v>
      </c>
      <c r="AN425" s="37">
        <v>0</v>
      </c>
      <c r="AO425" s="37">
        <v>0</v>
      </c>
      <c r="AP425" s="37">
        <v>0</v>
      </c>
      <c r="AQ425" s="37">
        <v>0</v>
      </c>
      <c r="AR425" s="37">
        <v>0</v>
      </c>
      <c r="AS425" s="37">
        <v>0</v>
      </c>
      <c r="AT425" s="37">
        <v>0</v>
      </c>
      <c r="AU425" s="37">
        <v>0</v>
      </c>
      <c r="AV425" s="37">
        <v>0</v>
      </c>
      <c r="AW425" s="37">
        <v>0</v>
      </c>
      <c r="AX425" s="37">
        <v>0</v>
      </c>
      <c r="AY425" s="37">
        <v>0</v>
      </c>
      <c r="AZ425" s="37">
        <v>0</v>
      </c>
      <c r="BA425" s="37">
        <v>0</v>
      </c>
      <c r="BB425" s="37">
        <v>0</v>
      </c>
      <c r="BC425" s="37">
        <v>0</v>
      </c>
      <c r="BD425" s="37">
        <v>0</v>
      </c>
      <c r="BE425" s="37">
        <v>0</v>
      </c>
      <c r="BF425" s="37">
        <v>0</v>
      </c>
      <c r="BG425" s="37">
        <v>0</v>
      </c>
      <c r="BH425" s="37">
        <v>0</v>
      </c>
      <c r="BI425" s="37">
        <v>0</v>
      </c>
      <c r="BJ425" s="37">
        <v>0</v>
      </c>
    </row>
    <row r="426" spans="1:65" x14ac:dyDescent="0.2">
      <c r="A426" s="16"/>
      <c r="B426" s="18" t="s">
        <v>61</v>
      </c>
      <c r="C426" s="37">
        <v>0</v>
      </c>
      <c r="D426" s="37">
        <v>0</v>
      </c>
      <c r="E426" s="37">
        <v>0</v>
      </c>
      <c r="F426" s="37">
        <v>0</v>
      </c>
      <c r="G426" s="37">
        <v>0</v>
      </c>
      <c r="H426" s="37">
        <v>0</v>
      </c>
      <c r="I426" s="37">
        <v>0</v>
      </c>
      <c r="J426" s="37">
        <v>0</v>
      </c>
      <c r="K426" s="37">
        <v>0</v>
      </c>
      <c r="L426" s="37">
        <v>0</v>
      </c>
      <c r="M426" s="37">
        <v>0</v>
      </c>
      <c r="N426" s="37">
        <v>0</v>
      </c>
      <c r="O426" s="37">
        <v>0</v>
      </c>
      <c r="P426" s="37">
        <v>0</v>
      </c>
      <c r="Q426" s="37">
        <v>0</v>
      </c>
      <c r="R426" s="37">
        <v>0</v>
      </c>
      <c r="S426" s="37">
        <v>0</v>
      </c>
      <c r="T426" s="37">
        <v>0</v>
      </c>
      <c r="U426" s="37">
        <v>0</v>
      </c>
      <c r="V426" s="37">
        <v>0</v>
      </c>
      <c r="W426" s="37">
        <v>0</v>
      </c>
      <c r="X426" s="37">
        <v>0</v>
      </c>
      <c r="Y426" s="37">
        <v>0</v>
      </c>
      <c r="Z426" s="37">
        <v>0</v>
      </c>
      <c r="AA426" s="37">
        <v>0</v>
      </c>
      <c r="AB426" s="37">
        <v>0</v>
      </c>
      <c r="AC426" s="37">
        <v>0</v>
      </c>
      <c r="AD426" s="37">
        <v>0</v>
      </c>
      <c r="AE426" s="37">
        <v>0</v>
      </c>
      <c r="AF426" s="37">
        <v>0</v>
      </c>
      <c r="AG426" s="37">
        <v>0</v>
      </c>
      <c r="AH426" s="37">
        <v>0</v>
      </c>
      <c r="AI426" s="37">
        <v>0</v>
      </c>
      <c r="AJ426" s="37">
        <v>0</v>
      </c>
      <c r="AK426" s="37">
        <v>0</v>
      </c>
      <c r="AL426" s="37">
        <v>0</v>
      </c>
      <c r="AM426" s="37">
        <v>0</v>
      </c>
      <c r="AN426" s="37">
        <v>0</v>
      </c>
      <c r="AO426" s="37">
        <v>0</v>
      </c>
      <c r="AP426" s="37">
        <v>0</v>
      </c>
      <c r="AQ426" s="37">
        <v>0</v>
      </c>
      <c r="AR426" s="37">
        <v>0</v>
      </c>
      <c r="AS426" s="37">
        <v>0</v>
      </c>
      <c r="AT426" s="37">
        <v>0</v>
      </c>
      <c r="AU426" s="37">
        <v>0</v>
      </c>
      <c r="AV426" s="37">
        <v>0</v>
      </c>
      <c r="AW426" s="37">
        <v>0</v>
      </c>
      <c r="AX426" s="37">
        <v>0</v>
      </c>
      <c r="AY426" s="37">
        <v>0</v>
      </c>
      <c r="AZ426" s="37">
        <v>0</v>
      </c>
      <c r="BA426" s="37">
        <v>0</v>
      </c>
      <c r="BB426" s="37">
        <v>0</v>
      </c>
      <c r="BC426" s="37">
        <v>0</v>
      </c>
      <c r="BD426" s="37">
        <v>0</v>
      </c>
      <c r="BE426" s="37">
        <v>0</v>
      </c>
      <c r="BF426" s="37">
        <v>0</v>
      </c>
      <c r="BG426" s="37">
        <v>0</v>
      </c>
      <c r="BH426" s="37">
        <v>0</v>
      </c>
      <c r="BI426" s="37">
        <v>0</v>
      </c>
      <c r="BJ426" s="37">
        <v>0</v>
      </c>
    </row>
    <row r="428" spans="1:65" s="8" customFormat="1" ht="15" x14ac:dyDescent="0.2">
      <c r="A428" s="22" t="s">
        <v>34</v>
      </c>
      <c r="B428" s="17"/>
    </row>
    <row r="429" spans="1:65" s="8" customFormat="1" x14ac:dyDescent="0.2">
      <c r="B429" s="17"/>
    </row>
    <row r="430" spans="1:65" s="8" customFormat="1" x14ac:dyDescent="0.2">
      <c r="A430" s="8" t="s">
        <v>17</v>
      </c>
      <c r="B430" s="17"/>
      <c r="C430" s="31">
        <f>First_quarter</f>
        <v>43739</v>
      </c>
      <c r="D430" s="31">
        <f t="shared" ref="D430" si="900">DATE(YEAR(C431),MONTH(C431)+1,1)</f>
        <v>43831</v>
      </c>
      <c r="E430" s="31">
        <f t="shared" ref="E430" si="901">DATE(YEAR(D431),MONTH(D431)+1,1)</f>
        <v>43922</v>
      </c>
      <c r="F430" s="31">
        <f t="shared" ref="F430" si="902">DATE(YEAR(E431),MONTH(E431)+1,1)</f>
        <v>44013</v>
      </c>
      <c r="G430" s="31">
        <f t="shared" ref="G430" si="903">DATE(YEAR(F431),MONTH(F431)+1,1)</f>
        <v>44105</v>
      </c>
      <c r="H430" s="31">
        <f t="shared" ref="H430" si="904">DATE(YEAR(G431),MONTH(G431)+1,1)</f>
        <v>44197</v>
      </c>
      <c r="I430" s="31">
        <f t="shared" ref="I430" si="905">DATE(YEAR(H431),MONTH(H431)+1,1)</f>
        <v>44287</v>
      </c>
      <c r="J430" s="31">
        <f t="shared" ref="J430" si="906">DATE(YEAR(I431),MONTH(I431)+1,1)</f>
        <v>44378</v>
      </c>
      <c r="K430" s="31">
        <f t="shared" ref="K430" si="907">DATE(YEAR(J431),MONTH(J431)+1,1)</f>
        <v>44470</v>
      </c>
      <c r="L430" s="31">
        <f t="shared" ref="L430" si="908">DATE(YEAR(K431),MONTH(K431)+1,1)</f>
        <v>44562</v>
      </c>
      <c r="M430" s="31">
        <f t="shared" ref="M430" si="909">DATE(YEAR(L431),MONTH(L431)+1,1)</f>
        <v>44652</v>
      </c>
      <c r="N430" s="31">
        <f t="shared" ref="N430" si="910">DATE(YEAR(M431),MONTH(M431)+1,1)</f>
        <v>44743</v>
      </c>
      <c r="O430" s="31">
        <f t="shared" ref="O430" si="911">DATE(YEAR(N431),MONTH(N431)+1,1)</f>
        <v>44835</v>
      </c>
      <c r="P430" s="31">
        <f t="shared" ref="P430" si="912">DATE(YEAR(O431),MONTH(O431)+1,1)</f>
        <v>44927</v>
      </c>
      <c r="Q430" s="31">
        <f t="shared" ref="Q430" si="913">DATE(YEAR(P431),MONTH(P431)+1,1)</f>
        <v>45017</v>
      </c>
      <c r="R430" s="31">
        <f t="shared" ref="R430" si="914">DATE(YEAR(Q431),MONTH(Q431)+1,1)</f>
        <v>45108</v>
      </c>
      <c r="S430" s="31">
        <f t="shared" ref="S430" si="915">DATE(YEAR(R431),MONTH(R431)+1,1)</f>
        <v>45200</v>
      </c>
      <c r="T430" s="31">
        <f t="shared" ref="T430" si="916">DATE(YEAR(S431),MONTH(S431)+1,1)</f>
        <v>45292</v>
      </c>
      <c r="U430" s="31">
        <f t="shared" ref="U430" si="917">DATE(YEAR(T431),MONTH(T431)+1,1)</f>
        <v>45383</v>
      </c>
      <c r="V430" s="31">
        <f t="shared" ref="V430" si="918">DATE(YEAR(U431),MONTH(U431)+1,1)</f>
        <v>45474</v>
      </c>
      <c r="W430" s="31">
        <f t="shared" ref="W430" si="919">DATE(YEAR(V431),MONTH(V431)+1,1)</f>
        <v>45566</v>
      </c>
      <c r="X430" s="31">
        <f t="shared" ref="X430" si="920">DATE(YEAR(W431),MONTH(W431)+1,1)</f>
        <v>45658</v>
      </c>
      <c r="Y430" s="31">
        <f t="shared" ref="Y430" si="921">DATE(YEAR(X431),MONTH(X431)+1,1)</f>
        <v>45748</v>
      </c>
      <c r="Z430" s="31">
        <f t="shared" ref="Z430" si="922">DATE(YEAR(Y431),MONTH(Y431)+1,1)</f>
        <v>45839</v>
      </c>
      <c r="AA430" s="31">
        <f t="shared" ref="AA430" si="923">DATE(YEAR(Z431),MONTH(Z431)+1,1)</f>
        <v>45931</v>
      </c>
      <c r="AB430" s="31">
        <f t="shared" ref="AB430" si="924">DATE(YEAR(AA431),MONTH(AA431)+1,1)</f>
        <v>46023</v>
      </c>
      <c r="AC430" s="31">
        <f t="shared" ref="AC430" si="925">DATE(YEAR(AB431),MONTH(AB431)+1,1)</f>
        <v>46113</v>
      </c>
      <c r="AD430" s="31">
        <f t="shared" ref="AD430" si="926">DATE(YEAR(AC431),MONTH(AC431)+1,1)</f>
        <v>46204</v>
      </c>
      <c r="AE430" s="31">
        <f t="shared" ref="AE430" si="927">DATE(YEAR(AD431),MONTH(AD431)+1,1)</f>
        <v>46296</v>
      </c>
      <c r="AF430" s="31">
        <f t="shared" ref="AF430" si="928">DATE(YEAR(AE431),MONTH(AE431)+1,1)</f>
        <v>46388</v>
      </c>
      <c r="AG430" s="31">
        <f t="shared" ref="AG430" si="929">DATE(YEAR(AF431),MONTH(AF431)+1,1)</f>
        <v>46478</v>
      </c>
      <c r="AH430" s="31">
        <f t="shared" ref="AH430" si="930">DATE(YEAR(AG431),MONTH(AG431)+1,1)</f>
        <v>46569</v>
      </c>
      <c r="AI430" s="31">
        <f t="shared" ref="AI430" si="931">DATE(YEAR(AH431),MONTH(AH431)+1,1)</f>
        <v>46661</v>
      </c>
      <c r="AJ430" s="31">
        <f t="shared" ref="AJ430" si="932">DATE(YEAR(AI431),MONTH(AI431)+1,1)</f>
        <v>46753</v>
      </c>
      <c r="AK430" s="31">
        <f t="shared" ref="AK430" si="933">DATE(YEAR(AJ431),MONTH(AJ431)+1,1)</f>
        <v>46844</v>
      </c>
      <c r="AL430" s="31">
        <f t="shared" ref="AL430" si="934">DATE(YEAR(AK431),MONTH(AK431)+1,1)</f>
        <v>46935</v>
      </c>
      <c r="AM430" s="31">
        <f t="shared" ref="AM430" si="935">DATE(YEAR(AL431),MONTH(AL431)+1,1)</f>
        <v>47027</v>
      </c>
      <c r="AN430" s="31">
        <f t="shared" ref="AN430" si="936">DATE(YEAR(AM431),MONTH(AM431)+1,1)</f>
        <v>47119</v>
      </c>
      <c r="AO430" s="31">
        <f t="shared" ref="AO430" si="937">DATE(YEAR(AN431),MONTH(AN431)+1,1)</f>
        <v>47209</v>
      </c>
      <c r="AP430" s="31">
        <f t="shared" ref="AP430" si="938">DATE(YEAR(AO431),MONTH(AO431)+1,1)</f>
        <v>47300</v>
      </c>
      <c r="AQ430" s="31">
        <f t="shared" ref="AQ430" si="939">DATE(YEAR(AP431),MONTH(AP431)+1,1)</f>
        <v>47392</v>
      </c>
      <c r="AR430" s="31">
        <f t="shared" ref="AR430" si="940">DATE(YEAR(AQ431),MONTH(AQ431)+1,1)</f>
        <v>47484</v>
      </c>
      <c r="AS430" s="31">
        <f t="shared" ref="AS430" si="941">DATE(YEAR(AR431),MONTH(AR431)+1,1)</f>
        <v>47574</v>
      </c>
      <c r="AT430" s="31">
        <f t="shared" ref="AT430" si="942">DATE(YEAR(AS431),MONTH(AS431)+1,1)</f>
        <v>47665</v>
      </c>
      <c r="AU430" s="31">
        <f t="shared" ref="AU430" si="943">DATE(YEAR(AT431),MONTH(AT431)+1,1)</f>
        <v>47757</v>
      </c>
      <c r="AV430" s="31">
        <f t="shared" ref="AV430" si="944">DATE(YEAR(AU431),MONTH(AU431)+1,1)</f>
        <v>47849</v>
      </c>
      <c r="AW430" s="31">
        <f t="shared" ref="AW430" si="945">DATE(YEAR(AV431),MONTH(AV431)+1,1)</f>
        <v>47939</v>
      </c>
      <c r="AX430" s="31">
        <f t="shared" ref="AX430" si="946">DATE(YEAR(AW431),MONTH(AW431)+1,1)</f>
        <v>48030</v>
      </c>
      <c r="AY430" s="31">
        <f t="shared" ref="AY430" si="947">DATE(YEAR(AX431),MONTH(AX431)+1,1)</f>
        <v>48122</v>
      </c>
      <c r="AZ430" s="31">
        <f t="shared" ref="AZ430" si="948">DATE(YEAR(AY431),MONTH(AY431)+1,1)</f>
        <v>48214</v>
      </c>
      <c r="BA430" s="31">
        <f t="shared" ref="BA430" si="949">DATE(YEAR(AZ431),MONTH(AZ431)+1,1)</f>
        <v>48305</v>
      </c>
      <c r="BB430" s="31">
        <f t="shared" ref="BB430" si="950">DATE(YEAR(BA431),MONTH(BA431)+1,1)</f>
        <v>48396</v>
      </c>
      <c r="BC430" s="31">
        <f t="shared" ref="BC430" si="951">DATE(YEAR(BB431),MONTH(BB431)+1,1)</f>
        <v>48488</v>
      </c>
      <c r="BD430" s="31">
        <f t="shared" ref="BD430" si="952">DATE(YEAR(BC431),MONTH(BC431)+1,1)</f>
        <v>48580</v>
      </c>
      <c r="BE430" s="31">
        <f t="shared" ref="BE430" si="953">DATE(YEAR(BD431),MONTH(BD431)+1,1)</f>
        <v>48670</v>
      </c>
      <c r="BF430" s="31">
        <f t="shared" ref="BF430" si="954">DATE(YEAR(BE431),MONTH(BE431)+1,1)</f>
        <v>48761</v>
      </c>
      <c r="BG430" s="31">
        <f t="shared" ref="BG430" si="955">DATE(YEAR(BF431),MONTH(BF431)+1,1)</f>
        <v>48853</v>
      </c>
      <c r="BH430" s="31">
        <f t="shared" ref="BH430" si="956">DATE(YEAR(BG431),MONTH(BG431)+1,1)</f>
        <v>48945</v>
      </c>
      <c r="BI430" s="31">
        <f t="shared" ref="BI430" si="957">DATE(YEAR(BH431),MONTH(BH431)+1,1)</f>
        <v>49035</v>
      </c>
      <c r="BJ430" s="31">
        <f t="shared" ref="BJ430" si="958">DATE(YEAR(BI431),MONTH(BI431)+1,1)</f>
        <v>49126</v>
      </c>
      <c r="BK430" s="15"/>
      <c r="BL430" s="15"/>
      <c r="BM430" s="15"/>
    </row>
    <row r="431" spans="1:65" s="8" customFormat="1" x14ac:dyDescent="0.2">
      <c r="B431" s="17"/>
      <c r="C431" s="31">
        <f t="shared" ref="C431:BJ431" si="959">DATE(YEAR(C430),MONTH(C430)+2,1)</f>
        <v>43800</v>
      </c>
      <c r="D431" s="31">
        <f t="shared" si="959"/>
        <v>43891</v>
      </c>
      <c r="E431" s="31">
        <f t="shared" si="959"/>
        <v>43983</v>
      </c>
      <c r="F431" s="31">
        <f t="shared" si="959"/>
        <v>44075</v>
      </c>
      <c r="G431" s="31">
        <f t="shared" si="959"/>
        <v>44166</v>
      </c>
      <c r="H431" s="31">
        <f t="shared" si="959"/>
        <v>44256</v>
      </c>
      <c r="I431" s="31">
        <f t="shared" si="959"/>
        <v>44348</v>
      </c>
      <c r="J431" s="31">
        <f t="shared" si="959"/>
        <v>44440</v>
      </c>
      <c r="K431" s="31">
        <f t="shared" si="959"/>
        <v>44531</v>
      </c>
      <c r="L431" s="31">
        <f t="shared" si="959"/>
        <v>44621</v>
      </c>
      <c r="M431" s="31">
        <f t="shared" si="959"/>
        <v>44713</v>
      </c>
      <c r="N431" s="31">
        <f t="shared" si="959"/>
        <v>44805</v>
      </c>
      <c r="O431" s="31">
        <f t="shared" si="959"/>
        <v>44896</v>
      </c>
      <c r="P431" s="31">
        <f t="shared" si="959"/>
        <v>44986</v>
      </c>
      <c r="Q431" s="31">
        <f t="shared" si="959"/>
        <v>45078</v>
      </c>
      <c r="R431" s="31">
        <f t="shared" si="959"/>
        <v>45170</v>
      </c>
      <c r="S431" s="31">
        <f t="shared" si="959"/>
        <v>45261</v>
      </c>
      <c r="T431" s="31">
        <f t="shared" si="959"/>
        <v>45352</v>
      </c>
      <c r="U431" s="31">
        <f t="shared" si="959"/>
        <v>45444</v>
      </c>
      <c r="V431" s="31">
        <f t="shared" si="959"/>
        <v>45536</v>
      </c>
      <c r="W431" s="31">
        <f t="shared" si="959"/>
        <v>45627</v>
      </c>
      <c r="X431" s="31">
        <f t="shared" si="959"/>
        <v>45717</v>
      </c>
      <c r="Y431" s="31">
        <f t="shared" si="959"/>
        <v>45809</v>
      </c>
      <c r="Z431" s="31">
        <f t="shared" si="959"/>
        <v>45901</v>
      </c>
      <c r="AA431" s="31">
        <f t="shared" si="959"/>
        <v>45992</v>
      </c>
      <c r="AB431" s="31">
        <f t="shared" si="959"/>
        <v>46082</v>
      </c>
      <c r="AC431" s="31">
        <f t="shared" si="959"/>
        <v>46174</v>
      </c>
      <c r="AD431" s="31">
        <f t="shared" si="959"/>
        <v>46266</v>
      </c>
      <c r="AE431" s="31">
        <f t="shared" si="959"/>
        <v>46357</v>
      </c>
      <c r="AF431" s="31">
        <f t="shared" si="959"/>
        <v>46447</v>
      </c>
      <c r="AG431" s="31">
        <f t="shared" si="959"/>
        <v>46539</v>
      </c>
      <c r="AH431" s="31">
        <f t="shared" si="959"/>
        <v>46631</v>
      </c>
      <c r="AI431" s="31">
        <f t="shared" si="959"/>
        <v>46722</v>
      </c>
      <c r="AJ431" s="31">
        <f t="shared" si="959"/>
        <v>46813</v>
      </c>
      <c r="AK431" s="31">
        <f t="shared" si="959"/>
        <v>46905</v>
      </c>
      <c r="AL431" s="31">
        <f t="shared" si="959"/>
        <v>46997</v>
      </c>
      <c r="AM431" s="31">
        <f t="shared" si="959"/>
        <v>47088</v>
      </c>
      <c r="AN431" s="31">
        <f t="shared" si="959"/>
        <v>47178</v>
      </c>
      <c r="AO431" s="31">
        <f t="shared" si="959"/>
        <v>47270</v>
      </c>
      <c r="AP431" s="31">
        <f t="shared" si="959"/>
        <v>47362</v>
      </c>
      <c r="AQ431" s="31">
        <f t="shared" si="959"/>
        <v>47453</v>
      </c>
      <c r="AR431" s="31">
        <f t="shared" si="959"/>
        <v>47543</v>
      </c>
      <c r="AS431" s="31">
        <f t="shared" si="959"/>
        <v>47635</v>
      </c>
      <c r="AT431" s="31">
        <f t="shared" si="959"/>
        <v>47727</v>
      </c>
      <c r="AU431" s="31">
        <f t="shared" si="959"/>
        <v>47818</v>
      </c>
      <c r="AV431" s="31">
        <f t="shared" si="959"/>
        <v>47908</v>
      </c>
      <c r="AW431" s="31">
        <f t="shared" si="959"/>
        <v>48000</v>
      </c>
      <c r="AX431" s="31">
        <f t="shared" si="959"/>
        <v>48092</v>
      </c>
      <c r="AY431" s="31">
        <f t="shared" si="959"/>
        <v>48183</v>
      </c>
      <c r="AZ431" s="31">
        <f t="shared" si="959"/>
        <v>48274</v>
      </c>
      <c r="BA431" s="31">
        <f t="shared" si="959"/>
        <v>48366</v>
      </c>
      <c r="BB431" s="31">
        <f t="shared" si="959"/>
        <v>48458</v>
      </c>
      <c r="BC431" s="31">
        <f t="shared" si="959"/>
        <v>48549</v>
      </c>
      <c r="BD431" s="31">
        <f t="shared" si="959"/>
        <v>48639</v>
      </c>
      <c r="BE431" s="31">
        <f t="shared" si="959"/>
        <v>48731</v>
      </c>
      <c r="BF431" s="31">
        <f t="shared" si="959"/>
        <v>48823</v>
      </c>
      <c r="BG431" s="31">
        <f t="shared" si="959"/>
        <v>48914</v>
      </c>
      <c r="BH431" s="31">
        <f t="shared" si="959"/>
        <v>49004</v>
      </c>
      <c r="BI431" s="31">
        <f t="shared" si="959"/>
        <v>49096</v>
      </c>
      <c r="BJ431" s="31">
        <f t="shared" si="959"/>
        <v>49188</v>
      </c>
      <c r="BK431" s="15"/>
      <c r="BL431" s="15"/>
      <c r="BM431" s="15"/>
    </row>
    <row r="432" spans="1:65" x14ac:dyDescent="0.2">
      <c r="A432" s="21" t="s">
        <v>23</v>
      </c>
      <c r="B432" s="17"/>
    </row>
    <row r="433" spans="1:62" x14ac:dyDescent="0.2">
      <c r="B433" s="17"/>
    </row>
    <row r="434" spans="1:62" x14ac:dyDescent="0.2">
      <c r="A434" s="19" t="s">
        <v>20</v>
      </c>
      <c r="B434" s="20"/>
      <c r="C434" s="37">
        <v>0</v>
      </c>
      <c r="D434" s="37">
        <v>0</v>
      </c>
      <c r="E434" s="37">
        <v>0</v>
      </c>
      <c r="F434" s="37">
        <v>0</v>
      </c>
      <c r="G434" s="37">
        <v>0</v>
      </c>
      <c r="H434" s="37">
        <v>0</v>
      </c>
      <c r="I434" s="37">
        <v>0</v>
      </c>
      <c r="J434" s="37">
        <v>0</v>
      </c>
      <c r="K434" s="37">
        <v>0</v>
      </c>
      <c r="L434" s="37">
        <v>0</v>
      </c>
      <c r="M434" s="37">
        <v>0</v>
      </c>
      <c r="N434" s="37">
        <v>0</v>
      </c>
      <c r="O434" s="37">
        <v>0</v>
      </c>
      <c r="P434" s="37">
        <v>0</v>
      </c>
      <c r="Q434" s="37">
        <v>0</v>
      </c>
      <c r="R434" s="37">
        <v>0</v>
      </c>
      <c r="S434" s="37">
        <v>0</v>
      </c>
      <c r="T434" s="37">
        <v>0</v>
      </c>
      <c r="U434" s="37">
        <v>0</v>
      </c>
      <c r="V434" s="37">
        <v>0</v>
      </c>
      <c r="W434" s="37">
        <v>0</v>
      </c>
      <c r="X434" s="37">
        <v>0</v>
      </c>
      <c r="Y434" s="37">
        <v>0</v>
      </c>
      <c r="Z434" s="37">
        <v>0</v>
      </c>
      <c r="AA434" s="37">
        <v>0</v>
      </c>
      <c r="AB434" s="37">
        <v>0</v>
      </c>
      <c r="AC434" s="37">
        <v>0</v>
      </c>
      <c r="AD434" s="37">
        <v>0</v>
      </c>
      <c r="AE434" s="37">
        <v>0</v>
      </c>
      <c r="AF434" s="37">
        <v>0</v>
      </c>
      <c r="AG434" s="37">
        <v>0</v>
      </c>
      <c r="AH434" s="37">
        <v>0</v>
      </c>
      <c r="AI434" s="37">
        <v>0</v>
      </c>
      <c r="AJ434" s="37">
        <v>0</v>
      </c>
      <c r="AK434" s="37">
        <v>0</v>
      </c>
      <c r="AL434" s="37">
        <v>0</v>
      </c>
      <c r="AM434" s="37">
        <v>0</v>
      </c>
      <c r="AN434" s="37">
        <v>0</v>
      </c>
      <c r="AO434" s="37">
        <v>0</v>
      </c>
      <c r="AP434" s="37">
        <v>0</v>
      </c>
      <c r="AQ434" s="37">
        <v>0</v>
      </c>
      <c r="AR434" s="37">
        <v>0</v>
      </c>
      <c r="AS434" s="37">
        <v>0</v>
      </c>
      <c r="AT434" s="37">
        <v>0</v>
      </c>
      <c r="AU434" s="37">
        <v>0</v>
      </c>
      <c r="AV434" s="37">
        <v>0</v>
      </c>
      <c r="AW434" s="37">
        <v>0</v>
      </c>
      <c r="AX434" s="37">
        <v>0</v>
      </c>
      <c r="AY434" s="37">
        <v>0</v>
      </c>
      <c r="AZ434" s="37">
        <v>0</v>
      </c>
      <c r="BA434" s="37">
        <v>0</v>
      </c>
      <c r="BB434" s="37">
        <v>0</v>
      </c>
      <c r="BC434" s="37">
        <v>0</v>
      </c>
      <c r="BD434" s="37">
        <v>0</v>
      </c>
      <c r="BE434" s="37">
        <v>0</v>
      </c>
      <c r="BF434" s="37">
        <v>0</v>
      </c>
      <c r="BG434" s="37">
        <v>0</v>
      </c>
      <c r="BH434" s="37">
        <v>0</v>
      </c>
      <c r="BI434" s="37">
        <v>0</v>
      </c>
      <c r="BJ434" s="37">
        <v>0</v>
      </c>
    </row>
    <row r="435" spans="1:62" x14ac:dyDescent="0.2">
      <c r="A435" s="16"/>
      <c r="B435" s="18" t="s">
        <v>31</v>
      </c>
      <c r="C435" s="37">
        <v>0</v>
      </c>
      <c r="D435" s="37">
        <v>0</v>
      </c>
      <c r="E435" s="37">
        <v>0</v>
      </c>
      <c r="F435" s="37">
        <v>0</v>
      </c>
      <c r="G435" s="37">
        <v>0</v>
      </c>
      <c r="H435" s="37">
        <v>0</v>
      </c>
      <c r="I435" s="37">
        <v>0</v>
      </c>
      <c r="J435" s="37">
        <v>0</v>
      </c>
      <c r="K435" s="37">
        <v>0</v>
      </c>
      <c r="L435" s="37">
        <v>0</v>
      </c>
      <c r="M435" s="37">
        <v>0</v>
      </c>
      <c r="N435" s="37">
        <v>0</v>
      </c>
      <c r="O435" s="37">
        <v>0</v>
      </c>
      <c r="P435" s="37">
        <v>0</v>
      </c>
      <c r="Q435" s="37">
        <v>0</v>
      </c>
      <c r="R435" s="37">
        <v>0</v>
      </c>
      <c r="S435" s="37">
        <v>0</v>
      </c>
      <c r="T435" s="37">
        <v>0</v>
      </c>
      <c r="U435" s="37">
        <v>0</v>
      </c>
      <c r="V435" s="37">
        <v>0</v>
      </c>
      <c r="W435" s="37">
        <v>0</v>
      </c>
      <c r="X435" s="37">
        <v>0</v>
      </c>
      <c r="Y435" s="37">
        <v>0</v>
      </c>
      <c r="Z435" s="37">
        <v>0</v>
      </c>
      <c r="AA435" s="37">
        <v>0</v>
      </c>
      <c r="AB435" s="37">
        <v>0</v>
      </c>
      <c r="AC435" s="37">
        <v>0</v>
      </c>
      <c r="AD435" s="37">
        <v>0</v>
      </c>
      <c r="AE435" s="37">
        <v>0</v>
      </c>
      <c r="AF435" s="37">
        <v>0</v>
      </c>
      <c r="AG435" s="37">
        <v>0</v>
      </c>
      <c r="AH435" s="37">
        <v>0</v>
      </c>
      <c r="AI435" s="37">
        <v>0</v>
      </c>
      <c r="AJ435" s="37">
        <v>0</v>
      </c>
      <c r="AK435" s="37">
        <v>0</v>
      </c>
      <c r="AL435" s="37">
        <v>0</v>
      </c>
      <c r="AM435" s="37">
        <v>0</v>
      </c>
      <c r="AN435" s="37">
        <v>0</v>
      </c>
      <c r="AO435" s="37">
        <v>0</v>
      </c>
      <c r="AP435" s="37">
        <v>0</v>
      </c>
      <c r="AQ435" s="37">
        <v>0</v>
      </c>
      <c r="AR435" s="37">
        <v>0</v>
      </c>
      <c r="AS435" s="37">
        <v>0</v>
      </c>
      <c r="AT435" s="37">
        <v>0</v>
      </c>
      <c r="AU435" s="37">
        <v>0</v>
      </c>
      <c r="AV435" s="37">
        <v>0</v>
      </c>
      <c r="AW435" s="37">
        <v>0</v>
      </c>
      <c r="AX435" s="37">
        <v>0</v>
      </c>
      <c r="AY435" s="37">
        <v>0</v>
      </c>
      <c r="AZ435" s="37">
        <v>0</v>
      </c>
      <c r="BA435" s="37">
        <v>0</v>
      </c>
      <c r="BB435" s="37">
        <v>0</v>
      </c>
      <c r="BC435" s="37">
        <v>0</v>
      </c>
      <c r="BD435" s="37">
        <v>0</v>
      </c>
      <c r="BE435" s="37">
        <v>0</v>
      </c>
      <c r="BF435" s="37">
        <v>0</v>
      </c>
      <c r="BG435" s="37">
        <v>0</v>
      </c>
      <c r="BH435" s="37">
        <v>0</v>
      </c>
      <c r="BI435" s="37">
        <v>0</v>
      </c>
      <c r="BJ435" s="37">
        <v>0</v>
      </c>
    </row>
    <row r="436" spans="1:62" x14ac:dyDescent="0.2">
      <c r="A436" s="16"/>
      <c r="B436" s="18" t="s">
        <v>28</v>
      </c>
      <c r="C436" s="37">
        <v>0</v>
      </c>
      <c r="D436" s="37">
        <v>0</v>
      </c>
      <c r="E436" s="37">
        <v>0</v>
      </c>
      <c r="F436" s="37">
        <v>0</v>
      </c>
      <c r="G436" s="37">
        <v>0</v>
      </c>
      <c r="H436" s="37">
        <v>0</v>
      </c>
      <c r="I436" s="37">
        <v>0</v>
      </c>
      <c r="J436" s="37">
        <v>0</v>
      </c>
      <c r="K436" s="37">
        <v>0</v>
      </c>
      <c r="L436" s="37">
        <v>0</v>
      </c>
      <c r="M436" s="37">
        <v>0</v>
      </c>
      <c r="N436" s="37">
        <v>0</v>
      </c>
      <c r="O436" s="37">
        <v>0</v>
      </c>
      <c r="P436" s="37">
        <v>0</v>
      </c>
      <c r="Q436" s="37">
        <v>0</v>
      </c>
      <c r="R436" s="37">
        <v>0</v>
      </c>
      <c r="S436" s="37">
        <v>0</v>
      </c>
      <c r="T436" s="37">
        <v>0</v>
      </c>
      <c r="U436" s="37">
        <v>0</v>
      </c>
      <c r="V436" s="37">
        <v>0</v>
      </c>
      <c r="W436" s="37">
        <v>0</v>
      </c>
      <c r="X436" s="37">
        <v>0</v>
      </c>
      <c r="Y436" s="37">
        <v>0</v>
      </c>
      <c r="Z436" s="37">
        <v>0</v>
      </c>
      <c r="AA436" s="37">
        <v>0</v>
      </c>
      <c r="AB436" s="37">
        <v>0</v>
      </c>
      <c r="AC436" s="37">
        <v>0</v>
      </c>
      <c r="AD436" s="37">
        <v>0</v>
      </c>
      <c r="AE436" s="37">
        <v>0</v>
      </c>
      <c r="AF436" s="37">
        <v>0</v>
      </c>
      <c r="AG436" s="37">
        <v>0</v>
      </c>
      <c r="AH436" s="37">
        <v>0</v>
      </c>
      <c r="AI436" s="37">
        <v>0</v>
      </c>
      <c r="AJ436" s="37">
        <v>0</v>
      </c>
      <c r="AK436" s="37">
        <v>0</v>
      </c>
      <c r="AL436" s="37">
        <v>0</v>
      </c>
      <c r="AM436" s="37">
        <v>0</v>
      </c>
      <c r="AN436" s="37">
        <v>0</v>
      </c>
      <c r="AO436" s="37">
        <v>0</v>
      </c>
      <c r="AP436" s="37">
        <v>0</v>
      </c>
      <c r="AQ436" s="37">
        <v>0</v>
      </c>
      <c r="AR436" s="37">
        <v>0</v>
      </c>
      <c r="AS436" s="37">
        <v>0</v>
      </c>
      <c r="AT436" s="37">
        <v>0</v>
      </c>
      <c r="AU436" s="37">
        <v>0</v>
      </c>
      <c r="AV436" s="37">
        <v>0</v>
      </c>
      <c r="AW436" s="37">
        <v>0</v>
      </c>
      <c r="AX436" s="37">
        <v>0</v>
      </c>
      <c r="AY436" s="37">
        <v>0</v>
      </c>
      <c r="AZ436" s="37">
        <v>0</v>
      </c>
      <c r="BA436" s="37">
        <v>0</v>
      </c>
      <c r="BB436" s="37">
        <v>0</v>
      </c>
      <c r="BC436" s="37">
        <v>0</v>
      </c>
      <c r="BD436" s="37">
        <v>0</v>
      </c>
      <c r="BE436" s="37">
        <v>0</v>
      </c>
      <c r="BF436" s="37">
        <v>0</v>
      </c>
      <c r="BG436" s="37">
        <v>0</v>
      </c>
      <c r="BH436" s="37">
        <v>0</v>
      </c>
      <c r="BI436" s="37">
        <v>0</v>
      </c>
      <c r="BJ436" s="37">
        <v>0</v>
      </c>
    </row>
    <row r="437" spans="1:62" x14ac:dyDescent="0.2">
      <c r="A437" s="16"/>
      <c r="B437" s="18" t="s">
        <v>30</v>
      </c>
      <c r="C437" s="37">
        <v>0</v>
      </c>
      <c r="D437" s="37">
        <v>0</v>
      </c>
      <c r="E437" s="37">
        <v>0</v>
      </c>
      <c r="F437" s="37">
        <v>0</v>
      </c>
      <c r="G437" s="37">
        <v>0</v>
      </c>
      <c r="H437" s="37">
        <v>0</v>
      </c>
      <c r="I437" s="37">
        <v>0</v>
      </c>
      <c r="J437" s="37">
        <v>0</v>
      </c>
      <c r="K437" s="37">
        <v>0</v>
      </c>
      <c r="L437" s="37">
        <v>0</v>
      </c>
      <c r="M437" s="37">
        <v>0</v>
      </c>
      <c r="N437" s="37">
        <v>0</v>
      </c>
      <c r="O437" s="37">
        <v>0</v>
      </c>
      <c r="P437" s="37">
        <v>0</v>
      </c>
      <c r="Q437" s="37">
        <v>0</v>
      </c>
      <c r="R437" s="37">
        <v>0</v>
      </c>
      <c r="S437" s="37">
        <v>0</v>
      </c>
      <c r="T437" s="37">
        <v>0</v>
      </c>
      <c r="U437" s="37">
        <v>0</v>
      </c>
      <c r="V437" s="37">
        <v>0</v>
      </c>
      <c r="W437" s="37">
        <v>0</v>
      </c>
      <c r="X437" s="37">
        <v>0</v>
      </c>
      <c r="Y437" s="37">
        <v>0</v>
      </c>
      <c r="Z437" s="37">
        <v>0</v>
      </c>
      <c r="AA437" s="37">
        <v>0</v>
      </c>
      <c r="AB437" s="37">
        <v>0</v>
      </c>
      <c r="AC437" s="37">
        <v>0</v>
      </c>
      <c r="AD437" s="37">
        <v>0</v>
      </c>
      <c r="AE437" s="37">
        <v>0</v>
      </c>
      <c r="AF437" s="37">
        <v>0</v>
      </c>
      <c r="AG437" s="37">
        <v>0</v>
      </c>
      <c r="AH437" s="37">
        <v>0</v>
      </c>
      <c r="AI437" s="37">
        <v>0</v>
      </c>
      <c r="AJ437" s="37">
        <v>0</v>
      </c>
      <c r="AK437" s="37">
        <v>0</v>
      </c>
      <c r="AL437" s="37">
        <v>0</v>
      </c>
      <c r="AM437" s="37">
        <v>0</v>
      </c>
      <c r="AN437" s="37">
        <v>0</v>
      </c>
      <c r="AO437" s="37">
        <v>0</v>
      </c>
      <c r="AP437" s="37">
        <v>0</v>
      </c>
      <c r="AQ437" s="37">
        <v>0</v>
      </c>
      <c r="AR437" s="37">
        <v>0</v>
      </c>
      <c r="AS437" s="37">
        <v>0</v>
      </c>
      <c r="AT437" s="37">
        <v>0</v>
      </c>
      <c r="AU437" s="37">
        <v>0</v>
      </c>
      <c r="AV437" s="37">
        <v>0</v>
      </c>
      <c r="AW437" s="37">
        <v>0</v>
      </c>
      <c r="AX437" s="37">
        <v>0</v>
      </c>
      <c r="AY437" s="37">
        <v>0</v>
      </c>
      <c r="AZ437" s="37">
        <v>0</v>
      </c>
      <c r="BA437" s="37">
        <v>0</v>
      </c>
      <c r="BB437" s="37">
        <v>0</v>
      </c>
      <c r="BC437" s="37">
        <v>0</v>
      </c>
      <c r="BD437" s="37">
        <v>0</v>
      </c>
      <c r="BE437" s="37">
        <v>0</v>
      </c>
      <c r="BF437" s="37">
        <v>0</v>
      </c>
      <c r="BG437" s="37">
        <v>0</v>
      </c>
      <c r="BH437" s="37">
        <v>0</v>
      </c>
      <c r="BI437" s="37">
        <v>0</v>
      </c>
      <c r="BJ437" s="37">
        <v>0</v>
      </c>
    </row>
    <row r="438" spans="1:62" x14ac:dyDescent="0.2">
      <c r="A438" s="16"/>
      <c r="B438" s="18" t="s">
        <v>29</v>
      </c>
      <c r="C438" s="37">
        <v>0</v>
      </c>
      <c r="D438" s="37">
        <v>0</v>
      </c>
      <c r="E438" s="37">
        <v>0</v>
      </c>
      <c r="F438" s="37">
        <v>0</v>
      </c>
      <c r="G438" s="37">
        <v>0</v>
      </c>
      <c r="H438" s="37">
        <v>0</v>
      </c>
      <c r="I438" s="37">
        <v>0</v>
      </c>
      <c r="J438" s="37">
        <v>0</v>
      </c>
      <c r="K438" s="37">
        <v>0</v>
      </c>
      <c r="L438" s="37">
        <v>0</v>
      </c>
      <c r="M438" s="37">
        <v>0</v>
      </c>
      <c r="N438" s="37">
        <v>0</v>
      </c>
      <c r="O438" s="37">
        <v>0</v>
      </c>
      <c r="P438" s="37">
        <v>0</v>
      </c>
      <c r="Q438" s="37">
        <v>0</v>
      </c>
      <c r="R438" s="37">
        <v>0</v>
      </c>
      <c r="S438" s="37">
        <v>0</v>
      </c>
      <c r="T438" s="37">
        <v>0</v>
      </c>
      <c r="U438" s="37">
        <v>0</v>
      </c>
      <c r="V438" s="37">
        <v>0</v>
      </c>
      <c r="W438" s="37">
        <v>0</v>
      </c>
      <c r="X438" s="37">
        <v>0</v>
      </c>
      <c r="Y438" s="37">
        <v>0</v>
      </c>
      <c r="Z438" s="37">
        <v>0</v>
      </c>
      <c r="AA438" s="37">
        <v>0</v>
      </c>
      <c r="AB438" s="37">
        <v>0</v>
      </c>
      <c r="AC438" s="37">
        <v>0</v>
      </c>
      <c r="AD438" s="37">
        <v>0</v>
      </c>
      <c r="AE438" s="37">
        <v>0</v>
      </c>
      <c r="AF438" s="37">
        <v>0</v>
      </c>
      <c r="AG438" s="37">
        <v>0</v>
      </c>
      <c r="AH438" s="37">
        <v>0</v>
      </c>
      <c r="AI438" s="37">
        <v>0</v>
      </c>
      <c r="AJ438" s="37">
        <v>0</v>
      </c>
      <c r="AK438" s="37">
        <v>0</v>
      </c>
      <c r="AL438" s="37">
        <v>0</v>
      </c>
      <c r="AM438" s="37">
        <v>0</v>
      </c>
      <c r="AN438" s="37">
        <v>0</v>
      </c>
      <c r="AO438" s="37">
        <v>0</v>
      </c>
      <c r="AP438" s="37">
        <v>0</v>
      </c>
      <c r="AQ438" s="37">
        <v>0</v>
      </c>
      <c r="AR438" s="37">
        <v>0</v>
      </c>
      <c r="AS438" s="37">
        <v>0</v>
      </c>
      <c r="AT438" s="37">
        <v>0</v>
      </c>
      <c r="AU438" s="37">
        <v>0</v>
      </c>
      <c r="AV438" s="37">
        <v>0</v>
      </c>
      <c r="AW438" s="37">
        <v>0</v>
      </c>
      <c r="AX438" s="37">
        <v>0</v>
      </c>
      <c r="AY438" s="37">
        <v>0</v>
      </c>
      <c r="AZ438" s="37">
        <v>0</v>
      </c>
      <c r="BA438" s="37">
        <v>0</v>
      </c>
      <c r="BB438" s="37">
        <v>0</v>
      </c>
      <c r="BC438" s="37">
        <v>0</v>
      </c>
      <c r="BD438" s="37">
        <v>0</v>
      </c>
      <c r="BE438" s="37">
        <v>0</v>
      </c>
      <c r="BF438" s="37">
        <v>0</v>
      </c>
      <c r="BG438" s="37">
        <v>0</v>
      </c>
      <c r="BH438" s="37">
        <v>0</v>
      </c>
      <c r="BI438" s="37">
        <v>0</v>
      </c>
      <c r="BJ438" s="37">
        <v>0</v>
      </c>
    </row>
    <row r="439" spans="1:62" x14ac:dyDescent="0.2">
      <c r="A439" s="16"/>
      <c r="B439" s="18" t="s">
        <v>46</v>
      </c>
      <c r="C439" s="37">
        <v>0</v>
      </c>
      <c r="D439" s="37">
        <v>0</v>
      </c>
      <c r="E439" s="37">
        <v>0</v>
      </c>
      <c r="F439" s="37">
        <v>0</v>
      </c>
      <c r="G439" s="37">
        <v>0</v>
      </c>
      <c r="H439" s="37">
        <v>0</v>
      </c>
      <c r="I439" s="37">
        <v>0</v>
      </c>
      <c r="J439" s="37">
        <v>0</v>
      </c>
      <c r="K439" s="37">
        <v>0</v>
      </c>
      <c r="L439" s="37">
        <v>0</v>
      </c>
      <c r="M439" s="37">
        <v>0</v>
      </c>
      <c r="N439" s="37">
        <v>0</v>
      </c>
      <c r="O439" s="37">
        <v>0</v>
      </c>
      <c r="P439" s="37">
        <v>0</v>
      </c>
      <c r="Q439" s="37">
        <v>0</v>
      </c>
      <c r="R439" s="37">
        <v>0</v>
      </c>
      <c r="S439" s="37">
        <v>0</v>
      </c>
      <c r="T439" s="37">
        <v>0</v>
      </c>
      <c r="U439" s="37">
        <v>0</v>
      </c>
      <c r="V439" s="37">
        <v>0</v>
      </c>
      <c r="W439" s="37">
        <v>0</v>
      </c>
      <c r="X439" s="37">
        <v>0</v>
      </c>
      <c r="Y439" s="37">
        <v>0</v>
      </c>
      <c r="Z439" s="37">
        <v>0</v>
      </c>
      <c r="AA439" s="37">
        <v>0</v>
      </c>
      <c r="AB439" s="37">
        <v>0</v>
      </c>
      <c r="AC439" s="37">
        <v>0</v>
      </c>
      <c r="AD439" s="37">
        <v>0</v>
      </c>
      <c r="AE439" s="37">
        <v>0</v>
      </c>
      <c r="AF439" s="37">
        <v>0</v>
      </c>
      <c r="AG439" s="37">
        <v>0</v>
      </c>
      <c r="AH439" s="37">
        <v>0</v>
      </c>
      <c r="AI439" s="37">
        <v>0</v>
      </c>
      <c r="AJ439" s="37">
        <v>0</v>
      </c>
      <c r="AK439" s="37">
        <v>0</v>
      </c>
      <c r="AL439" s="37">
        <v>0</v>
      </c>
      <c r="AM439" s="37">
        <v>0</v>
      </c>
      <c r="AN439" s="37">
        <v>0</v>
      </c>
      <c r="AO439" s="37">
        <v>0</v>
      </c>
      <c r="AP439" s="37">
        <v>0</v>
      </c>
      <c r="AQ439" s="37">
        <v>0</v>
      </c>
      <c r="AR439" s="37">
        <v>0</v>
      </c>
      <c r="AS439" s="37">
        <v>0</v>
      </c>
      <c r="AT439" s="37">
        <v>0</v>
      </c>
      <c r="AU439" s="37">
        <v>0</v>
      </c>
      <c r="AV439" s="37">
        <v>0</v>
      </c>
      <c r="AW439" s="37">
        <v>0</v>
      </c>
      <c r="AX439" s="37">
        <v>0</v>
      </c>
      <c r="AY439" s="37">
        <v>0</v>
      </c>
      <c r="AZ439" s="37">
        <v>0</v>
      </c>
      <c r="BA439" s="37">
        <v>0</v>
      </c>
      <c r="BB439" s="37">
        <v>0</v>
      </c>
      <c r="BC439" s="37">
        <v>0</v>
      </c>
      <c r="BD439" s="37">
        <v>0</v>
      </c>
      <c r="BE439" s="37">
        <v>0</v>
      </c>
      <c r="BF439" s="37">
        <v>0</v>
      </c>
      <c r="BG439" s="37">
        <v>0</v>
      </c>
      <c r="BH439" s="37">
        <v>0</v>
      </c>
      <c r="BI439" s="37">
        <v>0</v>
      </c>
      <c r="BJ439" s="37">
        <v>0</v>
      </c>
    </row>
    <row r="440" spans="1:62" x14ac:dyDescent="0.2">
      <c r="A440" s="16"/>
      <c r="B440" s="18" t="s">
        <v>47</v>
      </c>
      <c r="C440" s="37">
        <v>0</v>
      </c>
      <c r="D440" s="37">
        <v>0</v>
      </c>
      <c r="E440" s="37">
        <v>0</v>
      </c>
      <c r="F440" s="37">
        <v>0</v>
      </c>
      <c r="G440" s="37">
        <v>0</v>
      </c>
      <c r="H440" s="37">
        <v>0</v>
      </c>
      <c r="I440" s="37">
        <v>0</v>
      </c>
      <c r="J440" s="37">
        <v>0</v>
      </c>
      <c r="K440" s="37">
        <v>0</v>
      </c>
      <c r="L440" s="37">
        <v>0</v>
      </c>
      <c r="M440" s="37">
        <v>0</v>
      </c>
      <c r="N440" s="37">
        <v>0</v>
      </c>
      <c r="O440" s="37">
        <v>0</v>
      </c>
      <c r="P440" s="37">
        <v>0</v>
      </c>
      <c r="Q440" s="37">
        <v>0</v>
      </c>
      <c r="R440" s="37">
        <v>0</v>
      </c>
      <c r="S440" s="37">
        <v>0</v>
      </c>
      <c r="T440" s="37">
        <v>0</v>
      </c>
      <c r="U440" s="37">
        <v>0</v>
      </c>
      <c r="V440" s="37">
        <v>0</v>
      </c>
      <c r="W440" s="37">
        <v>0</v>
      </c>
      <c r="X440" s="37">
        <v>0</v>
      </c>
      <c r="Y440" s="37">
        <v>0</v>
      </c>
      <c r="Z440" s="37">
        <v>0</v>
      </c>
      <c r="AA440" s="37">
        <v>0</v>
      </c>
      <c r="AB440" s="37">
        <v>0</v>
      </c>
      <c r="AC440" s="37">
        <v>0</v>
      </c>
      <c r="AD440" s="37">
        <v>0</v>
      </c>
      <c r="AE440" s="37">
        <v>0</v>
      </c>
      <c r="AF440" s="37">
        <v>0</v>
      </c>
      <c r="AG440" s="37">
        <v>0</v>
      </c>
      <c r="AH440" s="37">
        <v>0</v>
      </c>
      <c r="AI440" s="37">
        <v>0</v>
      </c>
      <c r="AJ440" s="37">
        <v>0</v>
      </c>
      <c r="AK440" s="37">
        <v>0</v>
      </c>
      <c r="AL440" s="37">
        <v>0</v>
      </c>
      <c r="AM440" s="37">
        <v>0</v>
      </c>
      <c r="AN440" s="37">
        <v>0</v>
      </c>
      <c r="AO440" s="37">
        <v>0</v>
      </c>
      <c r="AP440" s="37">
        <v>0</v>
      </c>
      <c r="AQ440" s="37">
        <v>0</v>
      </c>
      <c r="AR440" s="37">
        <v>0</v>
      </c>
      <c r="AS440" s="37">
        <v>0</v>
      </c>
      <c r="AT440" s="37">
        <v>0</v>
      </c>
      <c r="AU440" s="37">
        <v>0</v>
      </c>
      <c r="AV440" s="37">
        <v>0</v>
      </c>
      <c r="AW440" s="37">
        <v>0</v>
      </c>
      <c r="AX440" s="37">
        <v>0</v>
      </c>
      <c r="AY440" s="37">
        <v>0</v>
      </c>
      <c r="AZ440" s="37">
        <v>0</v>
      </c>
      <c r="BA440" s="37">
        <v>0</v>
      </c>
      <c r="BB440" s="37">
        <v>0</v>
      </c>
      <c r="BC440" s="37">
        <v>0</v>
      </c>
      <c r="BD440" s="37">
        <v>0</v>
      </c>
      <c r="BE440" s="37">
        <v>0</v>
      </c>
      <c r="BF440" s="37">
        <v>0</v>
      </c>
      <c r="BG440" s="37">
        <v>0</v>
      </c>
      <c r="BH440" s="37">
        <v>0</v>
      </c>
      <c r="BI440" s="37">
        <v>0</v>
      </c>
      <c r="BJ440" s="37">
        <v>0</v>
      </c>
    </row>
    <row r="441" spans="1:62" x14ac:dyDescent="0.2">
      <c r="A441" s="16"/>
      <c r="B441" s="18" t="s">
        <v>48</v>
      </c>
      <c r="C441" s="37">
        <v>0</v>
      </c>
      <c r="D441" s="37">
        <v>0</v>
      </c>
      <c r="E441" s="37">
        <v>0</v>
      </c>
      <c r="F441" s="37">
        <v>0</v>
      </c>
      <c r="G441" s="37">
        <v>0</v>
      </c>
      <c r="H441" s="37">
        <v>0</v>
      </c>
      <c r="I441" s="37">
        <v>0</v>
      </c>
      <c r="J441" s="37">
        <v>0</v>
      </c>
      <c r="K441" s="37">
        <v>0</v>
      </c>
      <c r="L441" s="37">
        <v>0</v>
      </c>
      <c r="M441" s="37">
        <v>0</v>
      </c>
      <c r="N441" s="37">
        <v>0</v>
      </c>
      <c r="O441" s="37">
        <v>0</v>
      </c>
      <c r="P441" s="37">
        <v>0</v>
      </c>
      <c r="Q441" s="37">
        <v>0</v>
      </c>
      <c r="R441" s="37">
        <v>0</v>
      </c>
      <c r="S441" s="37">
        <v>0</v>
      </c>
      <c r="T441" s="37">
        <v>0</v>
      </c>
      <c r="U441" s="37">
        <v>0</v>
      </c>
      <c r="V441" s="37">
        <v>0</v>
      </c>
      <c r="W441" s="37">
        <v>0</v>
      </c>
      <c r="X441" s="37">
        <v>0</v>
      </c>
      <c r="Y441" s="37">
        <v>0</v>
      </c>
      <c r="Z441" s="37">
        <v>0</v>
      </c>
      <c r="AA441" s="37">
        <v>0</v>
      </c>
      <c r="AB441" s="37">
        <v>0</v>
      </c>
      <c r="AC441" s="37">
        <v>0</v>
      </c>
      <c r="AD441" s="37">
        <v>0</v>
      </c>
      <c r="AE441" s="37">
        <v>0</v>
      </c>
      <c r="AF441" s="37">
        <v>0</v>
      </c>
      <c r="AG441" s="37">
        <v>0</v>
      </c>
      <c r="AH441" s="37">
        <v>0</v>
      </c>
      <c r="AI441" s="37">
        <v>0</v>
      </c>
      <c r="AJ441" s="37">
        <v>0</v>
      </c>
      <c r="AK441" s="37">
        <v>0</v>
      </c>
      <c r="AL441" s="37">
        <v>0</v>
      </c>
      <c r="AM441" s="37">
        <v>0</v>
      </c>
      <c r="AN441" s="37">
        <v>0</v>
      </c>
      <c r="AO441" s="37">
        <v>0</v>
      </c>
      <c r="AP441" s="37">
        <v>0</v>
      </c>
      <c r="AQ441" s="37">
        <v>0</v>
      </c>
      <c r="AR441" s="37">
        <v>0</v>
      </c>
      <c r="AS441" s="37">
        <v>0</v>
      </c>
      <c r="AT441" s="37">
        <v>0</v>
      </c>
      <c r="AU441" s="37">
        <v>0</v>
      </c>
      <c r="AV441" s="37">
        <v>0</v>
      </c>
      <c r="AW441" s="37">
        <v>0</v>
      </c>
      <c r="AX441" s="37">
        <v>0</v>
      </c>
      <c r="AY441" s="37">
        <v>0</v>
      </c>
      <c r="AZ441" s="37">
        <v>0</v>
      </c>
      <c r="BA441" s="37">
        <v>0</v>
      </c>
      <c r="BB441" s="37">
        <v>0</v>
      </c>
      <c r="BC441" s="37">
        <v>0</v>
      </c>
      <c r="BD441" s="37">
        <v>0</v>
      </c>
      <c r="BE441" s="37">
        <v>0</v>
      </c>
      <c r="BF441" s="37">
        <v>0</v>
      </c>
      <c r="BG441" s="37">
        <v>0</v>
      </c>
      <c r="BH441" s="37">
        <v>0</v>
      </c>
      <c r="BI441" s="37">
        <v>0</v>
      </c>
      <c r="BJ441" s="37">
        <v>0</v>
      </c>
    </row>
    <row r="442" spans="1:62" x14ac:dyDescent="0.2">
      <c r="A442" s="16"/>
      <c r="B442" s="18" t="s">
        <v>49</v>
      </c>
      <c r="C442" s="37">
        <v>0</v>
      </c>
      <c r="D442" s="37">
        <v>0</v>
      </c>
      <c r="E442" s="37">
        <v>0</v>
      </c>
      <c r="F442" s="37">
        <v>0</v>
      </c>
      <c r="G442" s="37">
        <v>0</v>
      </c>
      <c r="H442" s="37">
        <v>0</v>
      </c>
      <c r="I442" s="37">
        <v>0</v>
      </c>
      <c r="J442" s="37">
        <v>0</v>
      </c>
      <c r="K442" s="37">
        <v>0</v>
      </c>
      <c r="L442" s="37">
        <v>0</v>
      </c>
      <c r="M442" s="37">
        <v>0</v>
      </c>
      <c r="N442" s="37">
        <v>0</v>
      </c>
      <c r="O442" s="37">
        <v>0</v>
      </c>
      <c r="P442" s="37">
        <v>0</v>
      </c>
      <c r="Q442" s="37">
        <v>0</v>
      </c>
      <c r="R442" s="37">
        <v>0</v>
      </c>
      <c r="S442" s="37">
        <v>0</v>
      </c>
      <c r="T442" s="37">
        <v>0</v>
      </c>
      <c r="U442" s="37">
        <v>0</v>
      </c>
      <c r="V442" s="37">
        <v>0</v>
      </c>
      <c r="W442" s="37">
        <v>0</v>
      </c>
      <c r="X442" s="37">
        <v>0</v>
      </c>
      <c r="Y442" s="37">
        <v>0</v>
      </c>
      <c r="Z442" s="37">
        <v>0</v>
      </c>
      <c r="AA442" s="37">
        <v>0</v>
      </c>
      <c r="AB442" s="37">
        <v>0</v>
      </c>
      <c r="AC442" s="37">
        <v>0</v>
      </c>
      <c r="AD442" s="37">
        <v>0</v>
      </c>
      <c r="AE442" s="37">
        <v>0</v>
      </c>
      <c r="AF442" s="37">
        <v>0</v>
      </c>
      <c r="AG442" s="37">
        <v>0</v>
      </c>
      <c r="AH442" s="37">
        <v>0</v>
      </c>
      <c r="AI442" s="37">
        <v>0</v>
      </c>
      <c r="AJ442" s="37">
        <v>0</v>
      </c>
      <c r="AK442" s="37">
        <v>0</v>
      </c>
      <c r="AL442" s="37">
        <v>0</v>
      </c>
      <c r="AM442" s="37">
        <v>0</v>
      </c>
      <c r="AN442" s="37">
        <v>0</v>
      </c>
      <c r="AO442" s="37">
        <v>0</v>
      </c>
      <c r="AP442" s="37">
        <v>0</v>
      </c>
      <c r="AQ442" s="37">
        <v>0</v>
      </c>
      <c r="AR442" s="37">
        <v>0</v>
      </c>
      <c r="AS442" s="37">
        <v>0</v>
      </c>
      <c r="AT442" s="37">
        <v>0</v>
      </c>
      <c r="AU442" s="37">
        <v>0</v>
      </c>
      <c r="AV442" s="37">
        <v>0</v>
      </c>
      <c r="AW442" s="37">
        <v>0</v>
      </c>
      <c r="AX442" s="37">
        <v>0</v>
      </c>
      <c r="AY442" s="37">
        <v>0</v>
      </c>
      <c r="AZ442" s="37">
        <v>0</v>
      </c>
      <c r="BA442" s="37">
        <v>0</v>
      </c>
      <c r="BB442" s="37">
        <v>0</v>
      </c>
      <c r="BC442" s="37">
        <v>0</v>
      </c>
      <c r="BD442" s="37">
        <v>0</v>
      </c>
      <c r="BE442" s="37">
        <v>0</v>
      </c>
      <c r="BF442" s="37">
        <v>0</v>
      </c>
      <c r="BG442" s="37">
        <v>0</v>
      </c>
      <c r="BH442" s="37">
        <v>0</v>
      </c>
      <c r="BI442" s="37">
        <v>0</v>
      </c>
      <c r="BJ442" s="37">
        <v>0</v>
      </c>
    </row>
    <row r="443" spans="1:62" x14ac:dyDescent="0.2">
      <c r="A443" s="16"/>
      <c r="B443" s="18" t="s">
        <v>50</v>
      </c>
      <c r="C443" s="37">
        <v>0</v>
      </c>
      <c r="D443" s="37">
        <v>0</v>
      </c>
      <c r="E443" s="37">
        <v>0</v>
      </c>
      <c r="F443" s="37">
        <v>0</v>
      </c>
      <c r="G443" s="37">
        <v>0</v>
      </c>
      <c r="H443" s="37">
        <v>0</v>
      </c>
      <c r="I443" s="37">
        <v>0</v>
      </c>
      <c r="J443" s="37">
        <v>0</v>
      </c>
      <c r="K443" s="37">
        <v>0</v>
      </c>
      <c r="L443" s="37">
        <v>0</v>
      </c>
      <c r="M443" s="37">
        <v>0</v>
      </c>
      <c r="N443" s="37">
        <v>0</v>
      </c>
      <c r="O443" s="37">
        <v>0</v>
      </c>
      <c r="P443" s="37">
        <v>0</v>
      </c>
      <c r="Q443" s="37">
        <v>0</v>
      </c>
      <c r="R443" s="37">
        <v>0</v>
      </c>
      <c r="S443" s="37">
        <v>0</v>
      </c>
      <c r="T443" s="37">
        <v>0</v>
      </c>
      <c r="U443" s="37">
        <v>0</v>
      </c>
      <c r="V443" s="37">
        <v>0</v>
      </c>
      <c r="W443" s="37">
        <v>0</v>
      </c>
      <c r="X443" s="37">
        <v>0</v>
      </c>
      <c r="Y443" s="37">
        <v>0</v>
      </c>
      <c r="Z443" s="37">
        <v>0</v>
      </c>
      <c r="AA443" s="37">
        <v>0</v>
      </c>
      <c r="AB443" s="37">
        <v>0</v>
      </c>
      <c r="AC443" s="37">
        <v>0</v>
      </c>
      <c r="AD443" s="37">
        <v>0</v>
      </c>
      <c r="AE443" s="37">
        <v>0</v>
      </c>
      <c r="AF443" s="37">
        <v>0</v>
      </c>
      <c r="AG443" s="37">
        <v>0</v>
      </c>
      <c r="AH443" s="37">
        <v>0</v>
      </c>
      <c r="AI443" s="37">
        <v>0</v>
      </c>
      <c r="AJ443" s="37">
        <v>0</v>
      </c>
      <c r="AK443" s="37">
        <v>0</v>
      </c>
      <c r="AL443" s="37">
        <v>0</v>
      </c>
      <c r="AM443" s="37">
        <v>0</v>
      </c>
      <c r="AN443" s="37">
        <v>0</v>
      </c>
      <c r="AO443" s="37">
        <v>0</v>
      </c>
      <c r="AP443" s="37">
        <v>0</v>
      </c>
      <c r="AQ443" s="37">
        <v>0</v>
      </c>
      <c r="AR443" s="37">
        <v>0</v>
      </c>
      <c r="AS443" s="37">
        <v>0</v>
      </c>
      <c r="AT443" s="37">
        <v>0</v>
      </c>
      <c r="AU443" s="37">
        <v>0</v>
      </c>
      <c r="AV443" s="37">
        <v>0</v>
      </c>
      <c r="AW443" s="37">
        <v>0</v>
      </c>
      <c r="AX443" s="37">
        <v>0</v>
      </c>
      <c r="AY443" s="37">
        <v>0</v>
      </c>
      <c r="AZ443" s="37">
        <v>0</v>
      </c>
      <c r="BA443" s="37">
        <v>0</v>
      </c>
      <c r="BB443" s="37">
        <v>0</v>
      </c>
      <c r="BC443" s="37">
        <v>0</v>
      </c>
      <c r="BD443" s="37">
        <v>0</v>
      </c>
      <c r="BE443" s="37">
        <v>0</v>
      </c>
      <c r="BF443" s="37">
        <v>0</v>
      </c>
      <c r="BG443" s="37">
        <v>0</v>
      </c>
      <c r="BH443" s="37">
        <v>0</v>
      </c>
      <c r="BI443" s="37">
        <v>0</v>
      </c>
      <c r="BJ443" s="37">
        <v>0</v>
      </c>
    </row>
    <row r="444" spans="1:62" x14ac:dyDescent="0.2">
      <c r="A444" s="16"/>
      <c r="B444" s="18" t="s">
        <v>51</v>
      </c>
      <c r="C444" s="37">
        <v>0</v>
      </c>
      <c r="D444" s="37">
        <v>0</v>
      </c>
      <c r="E444" s="37">
        <v>0</v>
      </c>
      <c r="F444" s="37">
        <v>0</v>
      </c>
      <c r="G444" s="37">
        <v>0</v>
      </c>
      <c r="H444" s="37">
        <v>0</v>
      </c>
      <c r="I444" s="37">
        <v>0</v>
      </c>
      <c r="J444" s="37">
        <v>0</v>
      </c>
      <c r="K444" s="37">
        <v>0</v>
      </c>
      <c r="L444" s="37">
        <v>0</v>
      </c>
      <c r="M444" s="37">
        <v>0</v>
      </c>
      <c r="N444" s="37">
        <v>0</v>
      </c>
      <c r="O444" s="37">
        <v>0</v>
      </c>
      <c r="P444" s="37">
        <v>0</v>
      </c>
      <c r="Q444" s="37">
        <v>0</v>
      </c>
      <c r="R444" s="37">
        <v>0</v>
      </c>
      <c r="S444" s="37">
        <v>0</v>
      </c>
      <c r="T444" s="37">
        <v>0</v>
      </c>
      <c r="U444" s="37">
        <v>0</v>
      </c>
      <c r="V444" s="37">
        <v>0</v>
      </c>
      <c r="W444" s="37">
        <v>0</v>
      </c>
      <c r="X444" s="37">
        <v>0</v>
      </c>
      <c r="Y444" s="37">
        <v>0</v>
      </c>
      <c r="Z444" s="37">
        <v>0</v>
      </c>
      <c r="AA444" s="37">
        <v>0</v>
      </c>
      <c r="AB444" s="37">
        <v>0</v>
      </c>
      <c r="AC444" s="37">
        <v>0</v>
      </c>
      <c r="AD444" s="37">
        <v>0</v>
      </c>
      <c r="AE444" s="37">
        <v>0</v>
      </c>
      <c r="AF444" s="37">
        <v>0</v>
      </c>
      <c r="AG444" s="37">
        <v>0</v>
      </c>
      <c r="AH444" s="37">
        <v>0</v>
      </c>
      <c r="AI444" s="37">
        <v>0</v>
      </c>
      <c r="AJ444" s="37">
        <v>0</v>
      </c>
      <c r="AK444" s="37">
        <v>0</v>
      </c>
      <c r="AL444" s="37">
        <v>0</v>
      </c>
      <c r="AM444" s="37">
        <v>0</v>
      </c>
      <c r="AN444" s="37">
        <v>0</v>
      </c>
      <c r="AO444" s="37">
        <v>0</v>
      </c>
      <c r="AP444" s="37">
        <v>0</v>
      </c>
      <c r="AQ444" s="37">
        <v>0</v>
      </c>
      <c r="AR444" s="37">
        <v>0</v>
      </c>
      <c r="AS444" s="37">
        <v>0</v>
      </c>
      <c r="AT444" s="37">
        <v>0</v>
      </c>
      <c r="AU444" s="37">
        <v>0</v>
      </c>
      <c r="AV444" s="37">
        <v>0</v>
      </c>
      <c r="AW444" s="37">
        <v>0</v>
      </c>
      <c r="AX444" s="37">
        <v>0</v>
      </c>
      <c r="AY444" s="37">
        <v>0</v>
      </c>
      <c r="AZ444" s="37">
        <v>0</v>
      </c>
      <c r="BA444" s="37">
        <v>0</v>
      </c>
      <c r="BB444" s="37">
        <v>0</v>
      </c>
      <c r="BC444" s="37">
        <v>0</v>
      </c>
      <c r="BD444" s="37">
        <v>0</v>
      </c>
      <c r="BE444" s="37">
        <v>0</v>
      </c>
      <c r="BF444" s="37">
        <v>0</v>
      </c>
      <c r="BG444" s="37">
        <v>0</v>
      </c>
      <c r="BH444" s="37">
        <v>0</v>
      </c>
      <c r="BI444" s="37">
        <v>0</v>
      </c>
      <c r="BJ444" s="37">
        <v>0</v>
      </c>
    </row>
    <row r="445" spans="1:62" x14ac:dyDescent="0.2">
      <c r="A445" s="16"/>
      <c r="B445" s="18" t="s">
        <v>52</v>
      </c>
      <c r="C445" s="37">
        <v>0</v>
      </c>
      <c r="D445" s="37">
        <v>0</v>
      </c>
      <c r="E445" s="37">
        <v>0</v>
      </c>
      <c r="F445" s="37">
        <v>0</v>
      </c>
      <c r="G445" s="37">
        <v>0</v>
      </c>
      <c r="H445" s="37">
        <v>0</v>
      </c>
      <c r="I445" s="37">
        <v>0</v>
      </c>
      <c r="J445" s="37">
        <v>0</v>
      </c>
      <c r="K445" s="37">
        <v>0</v>
      </c>
      <c r="L445" s="37">
        <v>0</v>
      </c>
      <c r="M445" s="37">
        <v>0</v>
      </c>
      <c r="N445" s="37">
        <v>0</v>
      </c>
      <c r="O445" s="37">
        <v>0</v>
      </c>
      <c r="P445" s="37">
        <v>0</v>
      </c>
      <c r="Q445" s="37">
        <v>0</v>
      </c>
      <c r="R445" s="37">
        <v>0</v>
      </c>
      <c r="S445" s="37">
        <v>0</v>
      </c>
      <c r="T445" s="37">
        <v>0</v>
      </c>
      <c r="U445" s="37">
        <v>0</v>
      </c>
      <c r="V445" s="37">
        <v>0</v>
      </c>
      <c r="W445" s="37">
        <v>0</v>
      </c>
      <c r="X445" s="37">
        <v>0</v>
      </c>
      <c r="Y445" s="37">
        <v>0</v>
      </c>
      <c r="Z445" s="37">
        <v>0</v>
      </c>
      <c r="AA445" s="37">
        <v>0</v>
      </c>
      <c r="AB445" s="37">
        <v>0</v>
      </c>
      <c r="AC445" s="37">
        <v>0</v>
      </c>
      <c r="AD445" s="37">
        <v>0</v>
      </c>
      <c r="AE445" s="37">
        <v>0</v>
      </c>
      <c r="AF445" s="37">
        <v>0</v>
      </c>
      <c r="AG445" s="37">
        <v>0</v>
      </c>
      <c r="AH445" s="37">
        <v>0</v>
      </c>
      <c r="AI445" s="37">
        <v>0</v>
      </c>
      <c r="AJ445" s="37">
        <v>0</v>
      </c>
      <c r="AK445" s="37">
        <v>0</v>
      </c>
      <c r="AL445" s="37">
        <v>0</v>
      </c>
      <c r="AM445" s="37">
        <v>0</v>
      </c>
      <c r="AN445" s="37">
        <v>0</v>
      </c>
      <c r="AO445" s="37">
        <v>0</v>
      </c>
      <c r="AP445" s="37">
        <v>0</v>
      </c>
      <c r="AQ445" s="37">
        <v>0</v>
      </c>
      <c r="AR445" s="37">
        <v>0</v>
      </c>
      <c r="AS445" s="37">
        <v>0</v>
      </c>
      <c r="AT445" s="37">
        <v>0</v>
      </c>
      <c r="AU445" s="37">
        <v>0</v>
      </c>
      <c r="AV445" s="37">
        <v>0</v>
      </c>
      <c r="AW445" s="37">
        <v>0</v>
      </c>
      <c r="AX445" s="37">
        <v>0</v>
      </c>
      <c r="AY445" s="37">
        <v>0</v>
      </c>
      <c r="AZ445" s="37">
        <v>0</v>
      </c>
      <c r="BA445" s="37">
        <v>0</v>
      </c>
      <c r="BB445" s="37">
        <v>0</v>
      </c>
      <c r="BC445" s="37">
        <v>0</v>
      </c>
      <c r="BD445" s="37">
        <v>0</v>
      </c>
      <c r="BE445" s="37">
        <v>0</v>
      </c>
      <c r="BF445" s="37">
        <v>0</v>
      </c>
      <c r="BG445" s="37">
        <v>0</v>
      </c>
      <c r="BH445" s="37">
        <v>0</v>
      </c>
      <c r="BI445" s="37">
        <v>0</v>
      </c>
      <c r="BJ445" s="37">
        <v>0</v>
      </c>
    </row>
    <row r="446" spans="1:62" x14ac:dyDescent="0.2">
      <c r="A446" s="16"/>
      <c r="B446" s="18" t="s">
        <v>53</v>
      </c>
      <c r="C446" s="37">
        <v>0</v>
      </c>
      <c r="D446" s="37">
        <v>0</v>
      </c>
      <c r="E446" s="37">
        <v>0</v>
      </c>
      <c r="F446" s="37">
        <v>0</v>
      </c>
      <c r="G446" s="37">
        <v>0</v>
      </c>
      <c r="H446" s="37">
        <v>0</v>
      </c>
      <c r="I446" s="37">
        <v>0</v>
      </c>
      <c r="J446" s="37">
        <v>0</v>
      </c>
      <c r="K446" s="37">
        <v>0</v>
      </c>
      <c r="L446" s="37">
        <v>0</v>
      </c>
      <c r="M446" s="37">
        <v>0</v>
      </c>
      <c r="N446" s="37">
        <v>0</v>
      </c>
      <c r="O446" s="37">
        <v>0</v>
      </c>
      <c r="P446" s="37">
        <v>0</v>
      </c>
      <c r="Q446" s="37">
        <v>0</v>
      </c>
      <c r="R446" s="37">
        <v>0</v>
      </c>
      <c r="S446" s="37">
        <v>0</v>
      </c>
      <c r="T446" s="37">
        <v>0</v>
      </c>
      <c r="U446" s="37">
        <v>0</v>
      </c>
      <c r="V446" s="37">
        <v>0</v>
      </c>
      <c r="W446" s="37">
        <v>0</v>
      </c>
      <c r="X446" s="37">
        <v>0</v>
      </c>
      <c r="Y446" s="37">
        <v>0</v>
      </c>
      <c r="Z446" s="37">
        <v>0</v>
      </c>
      <c r="AA446" s="37">
        <v>0</v>
      </c>
      <c r="AB446" s="37">
        <v>0</v>
      </c>
      <c r="AC446" s="37">
        <v>0</v>
      </c>
      <c r="AD446" s="37">
        <v>0</v>
      </c>
      <c r="AE446" s="37">
        <v>0</v>
      </c>
      <c r="AF446" s="37">
        <v>0</v>
      </c>
      <c r="AG446" s="37">
        <v>0</v>
      </c>
      <c r="AH446" s="37">
        <v>0</v>
      </c>
      <c r="AI446" s="37">
        <v>0</v>
      </c>
      <c r="AJ446" s="37">
        <v>0</v>
      </c>
      <c r="AK446" s="37">
        <v>0</v>
      </c>
      <c r="AL446" s="37">
        <v>0</v>
      </c>
      <c r="AM446" s="37">
        <v>0</v>
      </c>
      <c r="AN446" s="37">
        <v>0</v>
      </c>
      <c r="AO446" s="37">
        <v>0</v>
      </c>
      <c r="AP446" s="37">
        <v>0</v>
      </c>
      <c r="AQ446" s="37">
        <v>0</v>
      </c>
      <c r="AR446" s="37">
        <v>0</v>
      </c>
      <c r="AS446" s="37">
        <v>0</v>
      </c>
      <c r="AT446" s="37">
        <v>0</v>
      </c>
      <c r="AU446" s="37">
        <v>0</v>
      </c>
      <c r="AV446" s="37">
        <v>0</v>
      </c>
      <c r="AW446" s="37">
        <v>0</v>
      </c>
      <c r="AX446" s="37">
        <v>0</v>
      </c>
      <c r="AY446" s="37">
        <v>0</v>
      </c>
      <c r="AZ446" s="37">
        <v>0</v>
      </c>
      <c r="BA446" s="37">
        <v>0</v>
      </c>
      <c r="BB446" s="37">
        <v>0</v>
      </c>
      <c r="BC446" s="37">
        <v>0</v>
      </c>
      <c r="BD446" s="37">
        <v>0</v>
      </c>
      <c r="BE446" s="37">
        <v>0</v>
      </c>
      <c r="BF446" s="37">
        <v>0</v>
      </c>
      <c r="BG446" s="37">
        <v>0</v>
      </c>
      <c r="BH446" s="37">
        <v>0</v>
      </c>
      <c r="BI446" s="37">
        <v>0</v>
      </c>
      <c r="BJ446" s="37">
        <v>0</v>
      </c>
    </row>
    <row r="447" spans="1:62" x14ac:dyDescent="0.2">
      <c r="A447" s="16"/>
      <c r="B447" s="18" t="s">
        <v>54</v>
      </c>
      <c r="C447" s="37">
        <v>0</v>
      </c>
      <c r="D447" s="37">
        <v>0</v>
      </c>
      <c r="E447" s="37">
        <v>0</v>
      </c>
      <c r="F447" s="37">
        <v>0</v>
      </c>
      <c r="G447" s="37">
        <v>0</v>
      </c>
      <c r="H447" s="37">
        <v>0</v>
      </c>
      <c r="I447" s="37">
        <v>0</v>
      </c>
      <c r="J447" s="37">
        <v>0</v>
      </c>
      <c r="K447" s="37">
        <v>0</v>
      </c>
      <c r="L447" s="37">
        <v>0</v>
      </c>
      <c r="M447" s="37">
        <v>0</v>
      </c>
      <c r="N447" s="37">
        <v>0</v>
      </c>
      <c r="O447" s="37">
        <v>0</v>
      </c>
      <c r="P447" s="37">
        <v>0</v>
      </c>
      <c r="Q447" s="37">
        <v>0</v>
      </c>
      <c r="R447" s="37">
        <v>0</v>
      </c>
      <c r="S447" s="37">
        <v>0</v>
      </c>
      <c r="T447" s="37">
        <v>0</v>
      </c>
      <c r="U447" s="37">
        <v>0</v>
      </c>
      <c r="V447" s="37">
        <v>0</v>
      </c>
      <c r="W447" s="37">
        <v>0</v>
      </c>
      <c r="X447" s="37">
        <v>0</v>
      </c>
      <c r="Y447" s="37">
        <v>0</v>
      </c>
      <c r="Z447" s="37">
        <v>0</v>
      </c>
      <c r="AA447" s="37">
        <v>0</v>
      </c>
      <c r="AB447" s="37">
        <v>0</v>
      </c>
      <c r="AC447" s="37">
        <v>0</v>
      </c>
      <c r="AD447" s="37">
        <v>0</v>
      </c>
      <c r="AE447" s="37">
        <v>0</v>
      </c>
      <c r="AF447" s="37">
        <v>0</v>
      </c>
      <c r="AG447" s="37">
        <v>0</v>
      </c>
      <c r="AH447" s="37">
        <v>0</v>
      </c>
      <c r="AI447" s="37">
        <v>0</v>
      </c>
      <c r="AJ447" s="37">
        <v>0</v>
      </c>
      <c r="AK447" s="37">
        <v>0</v>
      </c>
      <c r="AL447" s="37">
        <v>0</v>
      </c>
      <c r="AM447" s="37">
        <v>0</v>
      </c>
      <c r="AN447" s="37">
        <v>0</v>
      </c>
      <c r="AO447" s="37">
        <v>0</v>
      </c>
      <c r="AP447" s="37">
        <v>0</v>
      </c>
      <c r="AQ447" s="37">
        <v>0</v>
      </c>
      <c r="AR447" s="37">
        <v>0</v>
      </c>
      <c r="AS447" s="37">
        <v>0</v>
      </c>
      <c r="AT447" s="37">
        <v>0</v>
      </c>
      <c r="AU447" s="37">
        <v>0</v>
      </c>
      <c r="AV447" s="37">
        <v>0</v>
      </c>
      <c r="AW447" s="37">
        <v>0</v>
      </c>
      <c r="AX447" s="37">
        <v>0</v>
      </c>
      <c r="AY447" s="37">
        <v>0</v>
      </c>
      <c r="AZ447" s="37">
        <v>0</v>
      </c>
      <c r="BA447" s="37">
        <v>0</v>
      </c>
      <c r="BB447" s="37">
        <v>0</v>
      </c>
      <c r="BC447" s="37">
        <v>0</v>
      </c>
      <c r="BD447" s="37">
        <v>0</v>
      </c>
      <c r="BE447" s="37">
        <v>0</v>
      </c>
      <c r="BF447" s="37">
        <v>0</v>
      </c>
      <c r="BG447" s="37">
        <v>0</v>
      </c>
      <c r="BH447" s="37">
        <v>0</v>
      </c>
      <c r="BI447" s="37">
        <v>0</v>
      </c>
      <c r="BJ447" s="37">
        <v>0</v>
      </c>
    </row>
    <row r="448" spans="1:62" x14ac:dyDescent="0.2">
      <c r="A448" s="16"/>
      <c r="B448" s="18" t="s">
        <v>55</v>
      </c>
      <c r="C448" s="37">
        <v>0</v>
      </c>
      <c r="D448" s="37">
        <v>0</v>
      </c>
      <c r="E448" s="37">
        <v>0</v>
      </c>
      <c r="F448" s="37">
        <v>0</v>
      </c>
      <c r="G448" s="37">
        <v>0</v>
      </c>
      <c r="H448" s="37">
        <v>0</v>
      </c>
      <c r="I448" s="37">
        <v>0</v>
      </c>
      <c r="J448" s="37">
        <v>0</v>
      </c>
      <c r="K448" s="37">
        <v>0</v>
      </c>
      <c r="L448" s="37">
        <v>0</v>
      </c>
      <c r="M448" s="37">
        <v>0</v>
      </c>
      <c r="N448" s="37">
        <v>0</v>
      </c>
      <c r="O448" s="37">
        <v>0</v>
      </c>
      <c r="P448" s="37">
        <v>0</v>
      </c>
      <c r="Q448" s="37">
        <v>0</v>
      </c>
      <c r="R448" s="37">
        <v>0</v>
      </c>
      <c r="S448" s="37">
        <v>0</v>
      </c>
      <c r="T448" s="37">
        <v>0</v>
      </c>
      <c r="U448" s="37">
        <v>0</v>
      </c>
      <c r="V448" s="37">
        <v>0</v>
      </c>
      <c r="W448" s="37">
        <v>0</v>
      </c>
      <c r="X448" s="37">
        <v>0</v>
      </c>
      <c r="Y448" s="37">
        <v>0</v>
      </c>
      <c r="Z448" s="37">
        <v>0</v>
      </c>
      <c r="AA448" s="37">
        <v>0</v>
      </c>
      <c r="AB448" s="37">
        <v>0</v>
      </c>
      <c r="AC448" s="37">
        <v>0</v>
      </c>
      <c r="AD448" s="37">
        <v>0</v>
      </c>
      <c r="AE448" s="37">
        <v>0</v>
      </c>
      <c r="AF448" s="37">
        <v>0</v>
      </c>
      <c r="AG448" s="37">
        <v>0</v>
      </c>
      <c r="AH448" s="37">
        <v>0</v>
      </c>
      <c r="AI448" s="37">
        <v>0</v>
      </c>
      <c r="AJ448" s="37">
        <v>0</v>
      </c>
      <c r="AK448" s="37">
        <v>0</v>
      </c>
      <c r="AL448" s="37">
        <v>0</v>
      </c>
      <c r="AM448" s="37">
        <v>0</v>
      </c>
      <c r="AN448" s="37">
        <v>0</v>
      </c>
      <c r="AO448" s="37">
        <v>0</v>
      </c>
      <c r="AP448" s="37">
        <v>0</v>
      </c>
      <c r="AQ448" s="37">
        <v>0</v>
      </c>
      <c r="AR448" s="37">
        <v>0</v>
      </c>
      <c r="AS448" s="37">
        <v>0</v>
      </c>
      <c r="AT448" s="37">
        <v>0</v>
      </c>
      <c r="AU448" s="37">
        <v>0</v>
      </c>
      <c r="AV448" s="37">
        <v>0</v>
      </c>
      <c r="AW448" s="37">
        <v>0</v>
      </c>
      <c r="AX448" s="37">
        <v>0</v>
      </c>
      <c r="AY448" s="37">
        <v>0</v>
      </c>
      <c r="AZ448" s="37">
        <v>0</v>
      </c>
      <c r="BA448" s="37">
        <v>0</v>
      </c>
      <c r="BB448" s="37">
        <v>0</v>
      </c>
      <c r="BC448" s="37">
        <v>0</v>
      </c>
      <c r="BD448" s="37">
        <v>0</v>
      </c>
      <c r="BE448" s="37">
        <v>0</v>
      </c>
      <c r="BF448" s="37">
        <v>0</v>
      </c>
      <c r="BG448" s="37">
        <v>0</v>
      </c>
      <c r="BH448" s="37">
        <v>0</v>
      </c>
      <c r="BI448" s="37">
        <v>0</v>
      </c>
      <c r="BJ448" s="37">
        <v>0</v>
      </c>
    </row>
    <row r="449" spans="1:65" x14ac:dyDescent="0.2">
      <c r="A449" s="16"/>
      <c r="B449" s="18" t="s">
        <v>56</v>
      </c>
      <c r="C449" s="37">
        <v>0</v>
      </c>
      <c r="D449" s="37">
        <v>0</v>
      </c>
      <c r="E449" s="37">
        <v>0</v>
      </c>
      <c r="F449" s="37">
        <v>0</v>
      </c>
      <c r="G449" s="37">
        <v>0</v>
      </c>
      <c r="H449" s="37">
        <v>0</v>
      </c>
      <c r="I449" s="37">
        <v>0</v>
      </c>
      <c r="J449" s="37">
        <v>0</v>
      </c>
      <c r="K449" s="37">
        <v>0</v>
      </c>
      <c r="L449" s="37">
        <v>0</v>
      </c>
      <c r="M449" s="37">
        <v>0</v>
      </c>
      <c r="N449" s="37">
        <v>0</v>
      </c>
      <c r="O449" s="37">
        <v>0</v>
      </c>
      <c r="P449" s="37">
        <v>0</v>
      </c>
      <c r="Q449" s="37">
        <v>0</v>
      </c>
      <c r="R449" s="37">
        <v>0</v>
      </c>
      <c r="S449" s="37">
        <v>0</v>
      </c>
      <c r="T449" s="37">
        <v>0</v>
      </c>
      <c r="U449" s="37">
        <v>0</v>
      </c>
      <c r="V449" s="37">
        <v>0</v>
      </c>
      <c r="W449" s="37">
        <v>0</v>
      </c>
      <c r="X449" s="37">
        <v>0</v>
      </c>
      <c r="Y449" s="37">
        <v>0</v>
      </c>
      <c r="Z449" s="37">
        <v>0</v>
      </c>
      <c r="AA449" s="37">
        <v>0</v>
      </c>
      <c r="AB449" s="37">
        <v>0</v>
      </c>
      <c r="AC449" s="37">
        <v>0</v>
      </c>
      <c r="AD449" s="37">
        <v>0</v>
      </c>
      <c r="AE449" s="37">
        <v>0</v>
      </c>
      <c r="AF449" s="37">
        <v>0</v>
      </c>
      <c r="AG449" s="37">
        <v>0</v>
      </c>
      <c r="AH449" s="37">
        <v>0</v>
      </c>
      <c r="AI449" s="37">
        <v>0</v>
      </c>
      <c r="AJ449" s="37">
        <v>0</v>
      </c>
      <c r="AK449" s="37">
        <v>0</v>
      </c>
      <c r="AL449" s="37">
        <v>0</v>
      </c>
      <c r="AM449" s="37">
        <v>0</v>
      </c>
      <c r="AN449" s="37">
        <v>0</v>
      </c>
      <c r="AO449" s="37">
        <v>0</v>
      </c>
      <c r="AP449" s="37">
        <v>0</v>
      </c>
      <c r="AQ449" s="37">
        <v>0</v>
      </c>
      <c r="AR449" s="37">
        <v>0</v>
      </c>
      <c r="AS449" s="37">
        <v>0</v>
      </c>
      <c r="AT449" s="37">
        <v>0</v>
      </c>
      <c r="AU449" s="37">
        <v>0</v>
      </c>
      <c r="AV449" s="37">
        <v>0</v>
      </c>
      <c r="AW449" s="37">
        <v>0</v>
      </c>
      <c r="AX449" s="37">
        <v>0</v>
      </c>
      <c r="AY449" s="37">
        <v>0</v>
      </c>
      <c r="AZ449" s="37">
        <v>0</v>
      </c>
      <c r="BA449" s="37">
        <v>0</v>
      </c>
      <c r="BB449" s="37">
        <v>0</v>
      </c>
      <c r="BC449" s="37">
        <v>0</v>
      </c>
      <c r="BD449" s="37">
        <v>0</v>
      </c>
      <c r="BE449" s="37">
        <v>0</v>
      </c>
      <c r="BF449" s="37">
        <v>0</v>
      </c>
      <c r="BG449" s="37">
        <v>0</v>
      </c>
      <c r="BH449" s="37">
        <v>0</v>
      </c>
      <c r="BI449" s="37">
        <v>0</v>
      </c>
      <c r="BJ449" s="37">
        <v>0</v>
      </c>
    </row>
    <row r="450" spans="1:65" x14ac:dyDescent="0.2">
      <c r="A450" s="16"/>
      <c r="B450" s="18" t="s">
        <v>57</v>
      </c>
      <c r="C450" s="37">
        <v>0</v>
      </c>
      <c r="D450" s="37">
        <v>0</v>
      </c>
      <c r="E450" s="37">
        <v>0</v>
      </c>
      <c r="F450" s="37">
        <v>0</v>
      </c>
      <c r="G450" s="37">
        <v>0</v>
      </c>
      <c r="H450" s="37">
        <v>0</v>
      </c>
      <c r="I450" s="37">
        <v>0</v>
      </c>
      <c r="J450" s="37">
        <v>0</v>
      </c>
      <c r="K450" s="37">
        <v>0</v>
      </c>
      <c r="L450" s="37">
        <v>0</v>
      </c>
      <c r="M450" s="37">
        <v>0</v>
      </c>
      <c r="N450" s="37">
        <v>0</v>
      </c>
      <c r="O450" s="37">
        <v>0</v>
      </c>
      <c r="P450" s="37">
        <v>0</v>
      </c>
      <c r="Q450" s="37">
        <v>0</v>
      </c>
      <c r="R450" s="37">
        <v>0</v>
      </c>
      <c r="S450" s="37">
        <v>0</v>
      </c>
      <c r="T450" s="37">
        <v>0</v>
      </c>
      <c r="U450" s="37">
        <v>0</v>
      </c>
      <c r="V450" s="37">
        <v>0</v>
      </c>
      <c r="W450" s="37">
        <v>0</v>
      </c>
      <c r="X450" s="37">
        <v>0</v>
      </c>
      <c r="Y450" s="37">
        <v>0</v>
      </c>
      <c r="Z450" s="37">
        <v>0</v>
      </c>
      <c r="AA450" s="37">
        <v>0</v>
      </c>
      <c r="AB450" s="37">
        <v>0</v>
      </c>
      <c r="AC450" s="37">
        <v>0</v>
      </c>
      <c r="AD450" s="37">
        <v>0</v>
      </c>
      <c r="AE450" s="37">
        <v>0</v>
      </c>
      <c r="AF450" s="37">
        <v>0</v>
      </c>
      <c r="AG450" s="37">
        <v>0</v>
      </c>
      <c r="AH450" s="37">
        <v>0</v>
      </c>
      <c r="AI450" s="37">
        <v>0</v>
      </c>
      <c r="AJ450" s="37">
        <v>0</v>
      </c>
      <c r="AK450" s="37">
        <v>0</v>
      </c>
      <c r="AL450" s="37">
        <v>0</v>
      </c>
      <c r="AM450" s="37">
        <v>0</v>
      </c>
      <c r="AN450" s="37">
        <v>0</v>
      </c>
      <c r="AO450" s="37">
        <v>0</v>
      </c>
      <c r="AP450" s="37">
        <v>0</v>
      </c>
      <c r="AQ450" s="37">
        <v>0</v>
      </c>
      <c r="AR450" s="37">
        <v>0</v>
      </c>
      <c r="AS450" s="37">
        <v>0</v>
      </c>
      <c r="AT450" s="37">
        <v>0</v>
      </c>
      <c r="AU450" s="37">
        <v>0</v>
      </c>
      <c r="AV450" s="37">
        <v>0</v>
      </c>
      <c r="AW450" s="37">
        <v>0</v>
      </c>
      <c r="AX450" s="37">
        <v>0</v>
      </c>
      <c r="AY450" s="37">
        <v>0</v>
      </c>
      <c r="AZ450" s="37">
        <v>0</v>
      </c>
      <c r="BA450" s="37">
        <v>0</v>
      </c>
      <c r="BB450" s="37">
        <v>0</v>
      </c>
      <c r="BC450" s="37">
        <v>0</v>
      </c>
      <c r="BD450" s="37">
        <v>0</v>
      </c>
      <c r="BE450" s="37">
        <v>0</v>
      </c>
      <c r="BF450" s="37">
        <v>0</v>
      </c>
      <c r="BG450" s="37">
        <v>0</v>
      </c>
      <c r="BH450" s="37">
        <v>0</v>
      </c>
      <c r="BI450" s="37">
        <v>0</v>
      </c>
      <c r="BJ450" s="37">
        <v>0</v>
      </c>
    </row>
    <row r="451" spans="1:65" x14ac:dyDescent="0.2">
      <c r="A451" s="16"/>
      <c r="B451" s="18" t="s">
        <v>58</v>
      </c>
      <c r="C451" s="37">
        <v>0</v>
      </c>
      <c r="D451" s="37">
        <v>0</v>
      </c>
      <c r="E451" s="37">
        <v>0</v>
      </c>
      <c r="F451" s="37">
        <v>0</v>
      </c>
      <c r="G451" s="37">
        <v>0</v>
      </c>
      <c r="H451" s="37">
        <v>0</v>
      </c>
      <c r="I451" s="37">
        <v>0</v>
      </c>
      <c r="J451" s="37">
        <v>0</v>
      </c>
      <c r="K451" s="37">
        <v>0</v>
      </c>
      <c r="L451" s="37">
        <v>0</v>
      </c>
      <c r="M451" s="37">
        <v>0</v>
      </c>
      <c r="N451" s="37">
        <v>0</v>
      </c>
      <c r="O451" s="37">
        <v>0</v>
      </c>
      <c r="P451" s="37">
        <v>0</v>
      </c>
      <c r="Q451" s="37">
        <v>0</v>
      </c>
      <c r="R451" s="37">
        <v>0</v>
      </c>
      <c r="S451" s="37">
        <v>0</v>
      </c>
      <c r="T451" s="37">
        <v>0</v>
      </c>
      <c r="U451" s="37">
        <v>0</v>
      </c>
      <c r="V451" s="37">
        <v>0</v>
      </c>
      <c r="W451" s="37">
        <v>0</v>
      </c>
      <c r="X451" s="37">
        <v>0</v>
      </c>
      <c r="Y451" s="37">
        <v>0</v>
      </c>
      <c r="Z451" s="37">
        <v>0</v>
      </c>
      <c r="AA451" s="37">
        <v>0</v>
      </c>
      <c r="AB451" s="37">
        <v>0</v>
      </c>
      <c r="AC451" s="37">
        <v>0</v>
      </c>
      <c r="AD451" s="37">
        <v>0</v>
      </c>
      <c r="AE451" s="37">
        <v>0</v>
      </c>
      <c r="AF451" s="37">
        <v>0</v>
      </c>
      <c r="AG451" s="37">
        <v>0</v>
      </c>
      <c r="AH451" s="37">
        <v>0</v>
      </c>
      <c r="AI451" s="37">
        <v>0</v>
      </c>
      <c r="AJ451" s="37">
        <v>0</v>
      </c>
      <c r="AK451" s="37">
        <v>0</v>
      </c>
      <c r="AL451" s="37">
        <v>0</v>
      </c>
      <c r="AM451" s="37">
        <v>0</v>
      </c>
      <c r="AN451" s="37">
        <v>0</v>
      </c>
      <c r="AO451" s="37">
        <v>0</v>
      </c>
      <c r="AP451" s="37">
        <v>0</v>
      </c>
      <c r="AQ451" s="37">
        <v>0</v>
      </c>
      <c r="AR451" s="37">
        <v>0</v>
      </c>
      <c r="AS451" s="37">
        <v>0</v>
      </c>
      <c r="AT451" s="37">
        <v>0</v>
      </c>
      <c r="AU451" s="37">
        <v>0</v>
      </c>
      <c r="AV451" s="37">
        <v>0</v>
      </c>
      <c r="AW451" s="37">
        <v>0</v>
      </c>
      <c r="AX451" s="37">
        <v>0</v>
      </c>
      <c r="AY451" s="37">
        <v>0</v>
      </c>
      <c r="AZ451" s="37">
        <v>0</v>
      </c>
      <c r="BA451" s="37">
        <v>0</v>
      </c>
      <c r="BB451" s="37">
        <v>0</v>
      </c>
      <c r="BC451" s="37">
        <v>0</v>
      </c>
      <c r="BD451" s="37">
        <v>0</v>
      </c>
      <c r="BE451" s="37">
        <v>0</v>
      </c>
      <c r="BF451" s="37">
        <v>0</v>
      </c>
      <c r="BG451" s="37">
        <v>0</v>
      </c>
      <c r="BH451" s="37">
        <v>0</v>
      </c>
      <c r="BI451" s="37">
        <v>0</v>
      </c>
      <c r="BJ451" s="37">
        <v>0</v>
      </c>
    </row>
    <row r="452" spans="1:65" x14ac:dyDescent="0.2">
      <c r="A452" s="16"/>
      <c r="B452" s="18" t="s">
        <v>59</v>
      </c>
      <c r="C452" s="37">
        <v>0</v>
      </c>
      <c r="D452" s="37">
        <v>0</v>
      </c>
      <c r="E452" s="37">
        <v>0</v>
      </c>
      <c r="F452" s="37">
        <v>0</v>
      </c>
      <c r="G452" s="37">
        <v>0</v>
      </c>
      <c r="H452" s="37">
        <v>0</v>
      </c>
      <c r="I452" s="37">
        <v>0</v>
      </c>
      <c r="J452" s="37">
        <v>0</v>
      </c>
      <c r="K452" s="37">
        <v>0</v>
      </c>
      <c r="L452" s="37">
        <v>0</v>
      </c>
      <c r="M452" s="37">
        <v>0</v>
      </c>
      <c r="N452" s="37">
        <v>0</v>
      </c>
      <c r="O452" s="37">
        <v>0</v>
      </c>
      <c r="P452" s="37">
        <v>0</v>
      </c>
      <c r="Q452" s="37">
        <v>0</v>
      </c>
      <c r="R452" s="37">
        <v>0</v>
      </c>
      <c r="S452" s="37">
        <v>0</v>
      </c>
      <c r="T452" s="37">
        <v>0</v>
      </c>
      <c r="U452" s="37">
        <v>0</v>
      </c>
      <c r="V452" s="37">
        <v>0</v>
      </c>
      <c r="W452" s="37">
        <v>0</v>
      </c>
      <c r="X452" s="37">
        <v>0</v>
      </c>
      <c r="Y452" s="37">
        <v>0</v>
      </c>
      <c r="Z452" s="37">
        <v>0</v>
      </c>
      <c r="AA452" s="37">
        <v>0</v>
      </c>
      <c r="AB452" s="37">
        <v>0</v>
      </c>
      <c r="AC452" s="37">
        <v>0</v>
      </c>
      <c r="AD452" s="37">
        <v>0</v>
      </c>
      <c r="AE452" s="37">
        <v>0</v>
      </c>
      <c r="AF452" s="37">
        <v>0</v>
      </c>
      <c r="AG452" s="37">
        <v>0</v>
      </c>
      <c r="AH452" s="37">
        <v>0</v>
      </c>
      <c r="AI452" s="37">
        <v>0</v>
      </c>
      <c r="AJ452" s="37">
        <v>0</v>
      </c>
      <c r="AK452" s="37">
        <v>0</v>
      </c>
      <c r="AL452" s="37">
        <v>0</v>
      </c>
      <c r="AM452" s="37">
        <v>0</v>
      </c>
      <c r="AN452" s="37">
        <v>0</v>
      </c>
      <c r="AO452" s="37">
        <v>0</v>
      </c>
      <c r="AP452" s="37">
        <v>0</v>
      </c>
      <c r="AQ452" s="37">
        <v>0</v>
      </c>
      <c r="AR452" s="37">
        <v>0</v>
      </c>
      <c r="AS452" s="37">
        <v>0</v>
      </c>
      <c r="AT452" s="37">
        <v>0</v>
      </c>
      <c r="AU452" s="37">
        <v>0</v>
      </c>
      <c r="AV452" s="37">
        <v>0</v>
      </c>
      <c r="AW452" s="37">
        <v>0</v>
      </c>
      <c r="AX452" s="37">
        <v>0</v>
      </c>
      <c r="AY452" s="37">
        <v>0</v>
      </c>
      <c r="AZ452" s="37">
        <v>0</v>
      </c>
      <c r="BA452" s="37">
        <v>0</v>
      </c>
      <c r="BB452" s="37">
        <v>0</v>
      </c>
      <c r="BC452" s="37">
        <v>0</v>
      </c>
      <c r="BD452" s="37">
        <v>0</v>
      </c>
      <c r="BE452" s="37">
        <v>0</v>
      </c>
      <c r="BF452" s="37">
        <v>0</v>
      </c>
      <c r="BG452" s="37">
        <v>0</v>
      </c>
      <c r="BH452" s="37">
        <v>0</v>
      </c>
      <c r="BI452" s="37">
        <v>0</v>
      </c>
      <c r="BJ452" s="37">
        <v>0</v>
      </c>
    </row>
    <row r="453" spans="1:65" x14ac:dyDescent="0.2">
      <c r="A453" s="16"/>
      <c r="B453" s="18" t="s">
        <v>60</v>
      </c>
      <c r="C453" s="37">
        <v>0</v>
      </c>
      <c r="D453" s="37">
        <v>0</v>
      </c>
      <c r="E453" s="37">
        <v>0</v>
      </c>
      <c r="F453" s="37">
        <v>0</v>
      </c>
      <c r="G453" s="37">
        <v>0</v>
      </c>
      <c r="H453" s="37">
        <v>0</v>
      </c>
      <c r="I453" s="37">
        <v>0</v>
      </c>
      <c r="J453" s="37">
        <v>0</v>
      </c>
      <c r="K453" s="37">
        <v>0</v>
      </c>
      <c r="L453" s="37">
        <v>0</v>
      </c>
      <c r="M453" s="37">
        <v>0</v>
      </c>
      <c r="N453" s="37">
        <v>0</v>
      </c>
      <c r="O453" s="37">
        <v>0</v>
      </c>
      <c r="P453" s="37">
        <v>0</v>
      </c>
      <c r="Q453" s="37">
        <v>0</v>
      </c>
      <c r="R453" s="37">
        <v>0</v>
      </c>
      <c r="S453" s="37">
        <v>0</v>
      </c>
      <c r="T453" s="37">
        <v>0</v>
      </c>
      <c r="U453" s="37">
        <v>0</v>
      </c>
      <c r="V453" s="37">
        <v>0</v>
      </c>
      <c r="W453" s="37">
        <v>0</v>
      </c>
      <c r="X453" s="37">
        <v>0</v>
      </c>
      <c r="Y453" s="37">
        <v>0</v>
      </c>
      <c r="Z453" s="37">
        <v>0</v>
      </c>
      <c r="AA453" s="37">
        <v>0</v>
      </c>
      <c r="AB453" s="37">
        <v>0</v>
      </c>
      <c r="AC453" s="37">
        <v>0</v>
      </c>
      <c r="AD453" s="37">
        <v>0</v>
      </c>
      <c r="AE453" s="37">
        <v>0</v>
      </c>
      <c r="AF453" s="37">
        <v>0</v>
      </c>
      <c r="AG453" s="37">
        <v>0</v>
      </c>
      <c r="AH453" s="37">
        <v>0</v>
      </c>
      <c r="AI453" s="37">
        <v>0</v>
      </c>
      <c r="AJ453" s="37">
        <v>0</v>
      </c>
      <c r="AK453" s="37">
        <v>0</v>
      </c>
      <c r="AL453" s="37">
        <v>0</v>
      </c>
      <c r="AM453" s="37">
        <v>0</v>
      </c>
      <c r="AN453" s="37">
        <v>0</v>
      </c>
      <c r="AO453" s="37">
        <v>0</v>
      </c>
      <c r="AP453" s="37">
        <v>0</v>
      </c>
      <c r="AQ453" s="37">
        <v>0</v>
      </c>
      <c r="AR453" s="37">
        <v>0</v>
      </c>
      <c r="AS453" s="37">
        <v>0</v>
      </c>
      <c r="AT453" s="37">
        <v>0</v>
      </c>
      <c r="AU453" s="37">
        <v>0</v>
      </c>
      <c r="AV453" s="37">
        <v>0</v>
      </c>
      <c r="AW453" s="37">
        <v>0</v>
      </c>
      <c r="AX453" s="37">
        <v>0</v>
      </c>
      <c r="AY453" s="37">
        <v>0</v>
      </c>
      <c r="AZ453" s="37">
        <v>0</v>
      </c>
      <c r="BA453" s="37">
        <v>0</v>
      </c>
      <c r="BB453" s="37">
        <v>0</v>
      </c>
      <c r="BC453" s="37">
        <v>0</v>
      </c>
      <c r="BD453" s="37">
        <v>0</v>
      </c>
      <c r="BE453" s="37">
        <v>0</v>
      </c>
      <c r="BF453" s="37">
        <v>0</v>
      </c>
      <c r="BG453" s="37">
        <v>0</v>
      </c>
      <c r="BH453" s="37">
        <v>0</v>
      </c>
      <c r="BI453" s="37">
        <v>0</v>
      </c>
      <c r="BJ453" s="37">
        <v>0</v>
      </c>
    </row>
    <row r="454" spans="1:65" x14ac:dyDescent="0.2">
      <c r="A454" s="16"/>
      <c r="B454" s="18" t="s">
        <v>61</v>
      </c>
      <c r="C454" s="37">
        <v>0</v>
      </c>
      <c r="D454" s="37">
        <v>0</v>
      </c>
      <c r="E454" s="37">
        <v>0</v>
      </c>
      <c r="F454" s="37">
        <v>0</v>
      </c>
      <c r="G454" s="37">
        <v>0</v>
      </c>
      <c r="H454" s="37">
        <v>0</v>
      </c>
      <c r="I454" s="37">
        <v>0</v>
      </c>
      <c r="J454" s="37">
        <v>0</v>
      </c>
      <c r="K454" s="37">
        <v>0</v>
      </c>
      <c r="L454" s="37">
        <v>0</v>
      </c>
      <c r="M454" s="37">
        <v>0</v>
      </c>
      <c r="N454" s="37">
        <v>0</v>
      </c>
      <c r="O454" s="37">
        <v>0</v>
      </c>
      <c r="P454" s="37">
        <v>0</v>
      </c>
      <c r="Q454" s="37">
        <v>0</v>
      </c>
      <c r="R454" s="37">
        <v>0</v>
      </c>
      <c r="S454" s="37">
        <v>0</v>
      </c>
      <c r="T454" s="37">
        <v>0</v>
      </c>
      <c r="U454" s="37">
        <v>0</v>
      </c>
      <c r="V454" s="37">
        <v>0</v>
      </c>
      <c r="W454" s="37">
        <v>0</v>
      </c>
      <c r="X454" s="37">
        <v>0</v>
      </c>
      <c r="Y454" s="37">
        <v>0</v>
      </c>
      <c r="Z454" s="37">
        <v>0</v>
      </c>
      <c r="AA454" s="37">
        <v>0</v>
      </c>
      <c r="AB454" s="37">
        <v>0</v>
      </c>
      <c r="AC454" s="37">
        <v>0</v>
      </c>
      <c r="AD454" s="37">
        <v>0</v>
      </c>
      <c r="AE454" s="37">
        <v>0</v>
      </c>
      <c r="AF454" s="37">
        <v>0</v>
      </c>
      <c r="AG454" s="37">
        <v>0</v>
      </c>
      <c r="AH454" s="37">
        <v>0</v>
      </c>
      <c r="AI454" s="37">
        <v>0</v>
      </c>
      <c r="AJ454" s="37">
        <v>0</v>
      </c>
      <c r="AK454" s="37">
        <v>0</v>
      </c>
      <c r="AL454" s="37">
        <v>0</v>
      </c>
      <c r="AM454" s="37">
        <v>0</v>
      </c>
      <c r="AN454" s="37">
        <v>0</v>
      </c>
      <c r="AO454" s="37">
        <v>0</v>
      </c>
      <c r="AP454" s="37">
        <v>0</v>
      </c>
      <c r="AQ454" s="37">
        <v>0</v>
      </c>
      <c r="AR454" s="37">
        <v>0</v>
      </c>
      <c r="AS454" s="37">
        <v>0</v>
      </c>
      <c r="AT454" s="37">
        <v>0</v>
      </c>
      <c r="AU454" s="37">
        <v>0</v>
      </c>
      <c r="AV454" s="37">
        <v>0</v>
      </c>
      <c r="AW454" s="37">
        <v>0</v>
      </c>
      <c r="AX454" s="37">
        <v>0</v>
      </c>
      <c r="AY454" s="37">
        <v>0</v>
      </c>
      <c r="AZ454" s="37">
        <v>0</v>
      </c>
      <c r="BA454" s="37">
        <v>0</v>
      </c>
      <c r="BB454" s="37">
        <v>0</v>
      </c>
      <c r="BC454" s="37">
        <v>0</v>
      </c>
      <c r="BD454" s="37">
        <v>0</v>
      </c>
      <c r="BE454" s="37">
        <v>0</v>
      </c>
      <c r="BF454" s="37">
        <v>0</v>
      </c>
      <c r="BG454" s="37">
        <v>0</v>
      </c>
      <c r="BH454" s="37">
        <v>0</v>
      </c>
      <c r="BI454" s="37">
        <v>0</v>
      </c>
      <c r="BJ454" s="37">
        <v>0</v>
      </c>
    </row>
    <row r="456" spans="1:65" s="8" customFormat="1" ht="15" x14ac:dyDescent="0.2">
      <c r="A456" s="22" t="s">
        <v>36</v>
      </c>
      <c r="B456" s="17"/>
    </row>
    <row r="457" spans="1:65" s="8" customFormat="1" x14ac:dyDescent="0.2">
      <c r="B457" s="17"/>
    </row>
    <row r="458" spans="1:65" s="8" customFormat="1" x14ac:dyDescent="0.2">
      <c r="A458" s="8" t="s">
        <v>17</v>
      </c>
      <c r="B458" s="17"/>
      <c r="C458" s="31">
        <f>First_quarter</f>
        <v>43739</v>
      </c>
      <c r="D458" s="31">
        <f t="shared" ref="D458" si="960">DATE(YEAR(C459),MONTH(C459)+1,1)</f>
        <v>43831</v>
      </c>
      <c r="E458" s="31">
        <f t="shared" ref="E458" si="961">DATE(YEAR(D459),MONTH(D459)+1,1)</f>
        <v>43922</v>
      </c>
      <c r="F458" s="31">
        <f t="shared" ref="F458" si="962">DATE(YEAR(E459),MONTH(E459)+1,1)</f>
        <v>44013</v>
      </c>
      <c r="G458" s="31">
        <f t="shared" ref="G458" si="963">DATE(YEAR(F459),MONTH(F459)+1,1)</f>
        <v>44105</v>
      </c>
      <c r="H458" s="31">
        <f t="shared" ref="H458" si="964">DATE(YEAR(G459),MONTH(G459)+1,1)</f>
        <v>44197</v>
      </c>
      <c r="I458" s="31">
        <f t="shared" ref="I458" si="965">DATE(YEAR(H459),MONTH(H459)+1,1)</f>
        <v>44287</v>
      </c>
      <c r="J458" s="31">
        <f t="shared" ref="J458" si="966">DATE(YEAR(I459),MONTH(I459)+1,1)</f>
        <v>44378</v>
      </c>
      <c r="K458" s="31">
        <f t="shared" ref="K458" si="967">DATE(YEAR(J459),MONTH(J459)+1,1)</f>
        <v>44470</v>
      </c>
      <c r="L458" s="31">
        <f t="shared" ref="L458" si="968">DATE(YEAR(K459),MONTH(K459)+1,1)</f>
        <v>44562</v>
      </c>
      <c r="M458" s="31">
        <f t="shared" ref="M458" si="969">DATE(YEAR(L459),MONTH(L459)+1,1)</f>
        <v>44652</v>
      </c>
      <c r="N458" s="31">
        <f t="shared" ref="N458" si="970">DATE(YEAR(M459),MONTH(M459)+1,1)</f>
        <v>44743</v>
      </c>
      <c r="O458" s="31">
        <f t="shared" ref="O458" si="971">DATE(YEAR(N459),MONTH(N459)+1,1)</f>
        <v>44835</v>
      </c>
      <c r="P458" s="31">
        <f t="shared" ref="P458" si="972">DATE(YEAR(O459),MONTH(O459)+1,1)</f>
        <v>44927</v>
      </c>
      <c r="Q458" s="31">
        <f t="shared" ref="Q458" si="973">DATE(YEAR(P459),MONTH(P459)+1,1)</f>
        <v>45017</v>
      </c>
      <c r="R458" s="31">
        <f t="shared" ref="R458" si="974">DATE(YEAR(Q459),MONTH(Q459)+1,1)</f>
        <v>45108</v>
      </c>
      <c r="S458" s="31">
        <f t="shared" ref="S458" si="975">DATE(YEAR(R459),MONTH(R459)+1,1)</f>
        <v>45200</v>
      </c>
      <c r="T458" s="31">
        <f t="shared" ref="T458" si="976">DATE(YEAR(S459),MONTH(S459)+1,1)</f>
        <v>45292</v>
      </c>
      <c r="U458" s="31">
        <f t="shared" ref="U458" si="977">DATE(YEAR(T459),MONTH(T459)+1,1)</f>
        <v>45383</v>
      </c>
      <c r="V458" s="31">
        <f t="shared" ref="V458" si="978">DATE(YEAR(U459),MONTH(U459)+1,1)</f>
        <v>45474</v>
      </c>
      <c r="W458" s="31">
        <f t="shared" ref="W458" si="979">DATE(YEAR(V459),MONTH(V459)+1,1)</f>
        <v>45566</v>
      </c>
      <c r="X458" s="31">
        <f t="shared" ref="X458" si="980">DATE(YEAR(W459),MONTH(W459)+1,1)</f>
        <v>45658</v>
      </c>
      <c r="Y458" s="31">
        <f t="shared" ref="Y458" si="981">DATE(YEAR(X459),MONTH(X459)+1,1)</f>
        <v>45748</v>
      </c>
      <c r="Z458" s="31">
        <f t="shared" ref="Z458" si="982">DATE(YEAR(Y459),MONTH(Y459)+1,1)</f>
        <v>45839</v>
      </c>
      <c r="AA458" s="31">
        <f t="shared" ref="AA458" si="983">DATE(YEAR(Z459),MONTH(Z459)+1,1)</f>
        <v>45931</v>
      </c>
      <c r="AB458" s="31">
        <f t="shared" ref="AB458" si="984">DATE(YEAR(AA459),MONTH(AA459)+1,1)</f>
        <v>46023</v>
      </c>
      <c r="AC458" s="31">
        <f t="shared" ref="AC458" si="985">DATE(YEAR(AB459),MONTH(AB459)+1,1)</f>
        <v>46113</v>
      </c>
      <c r="AD458" s="31">
        <f t="shared" ref="AD458" si="986">DATE(YEAR(AC459),MONTH(AC459)+1,1)</f>
        <v>46204</v>
      </c>
      <c r="AE458" s="31">
        <f t="shared" ref="AE458" si="987">DATE(YEAR(AD459),MONTH(AD459)+1,1)</f>
        <v>46296</v>
      </c>
      <c r="AF458" s="31">
        <f t="shared" ref="AF458" si="988">DATE(YEAR(AE459),MONTH(AE459)+1,1)</f>
        <v>46388</v>
      </c>
      <c r="AG458" s="31">
        <f t="shared" ref="AG458" si="989">DATE(YEAR(AF459),MONTH(AF459)+1,1)</f>
        <v>46478</v>
      </c>
      <c r="AH458" s="31">
        <f t="shared" ref="AH458" si="990">DATE(YEAR(AG459),MONTH(AG459)+1,1)</f>
        <v>46569</v>
      </c>
      <c r="AI458" s="31">
        <f t="shared" ref="AI458" si="991">DATE(YEAR(AH459),MONTH(AH459)+1,1)</f>
        <v>46661</v>
      </c>
      <c r="AJ458" s="31">
        <f t="shared" ref="AJ458" si="992">DATE(YEAR(AI459),MONTH(AI459)+1,1)</f>
        <v>46753</v>
      </c>
      <c r="AK458" s="31">
        <f t="shared" ref="AK458" si="993">DATE(YEAR(AJ459),MONTH(AJ459)+1,1)</f>
        <v>46844</v>
      </c>
      <c r="AL458" s="31">
        <f t="shared" ref="AL458" si="994">DATE(YEAR(AK459),MONTH(AK459)+1,1)</f>
        <v>46935</v>
      </c>
      <c r="AM458" s="31">
        <f t="shared" ref="AM458" si="995">DATE(YEAR(AL459),MONTH(AL459)+1,1)</f>
        <v>47027</v>
      </c>
      <c r="AN458" s="31">
        <f t="shared" ref="AN458" si="996">DATE(YEAR(AM459),MONTH(AM459)+1,1)</f>
        <v>47119</v>
      </c>
      <c r="AO458" s="31">
        <f t="shared" ref="AO458" si="997">DATE(YEAR(AN459),MONTH(AN459)+1,1)</f>
        <v>47209</v>
      </c>
      <c r="AP458" s="31">
        <f t="shared" ref="AP458" si="998">DATE(YEAR(AO459),MONTH(AO459)+1,1)</f>
        <v>47300</v>
      </c>
      <c r="AQ458" s="31">
        <f t="shared" ref="AQ458" si="999">DATE(YEAR(AP459),MONTH(AP459)+1,1)</f>
        <v>47392</v>
      </c>
      <c r="AR458" s="31">
        <f t="shared" ref="AR458" si="1000">DATE(YEAR(AQ459),MONTH(AQ459)+1,1)</f>
        <v>47484</v>
      </c>
      <c r="AS458" s="31">
        <f t="shared" ref="AS458" si="1001">DATE(YEAR(AR459),MONTH(AR459)+1,1)</f>
        <v>47574</v>
      </c>
      <c r="AT458" s="31">
        <f t="shared" ref="AT458" si="1002">DATE(YEAR(AS459),MONTH(AS459)+1,1)</f>
        <v>47665</v>
      </c>
      <c r="AU458" s="31">
        <f t="shared" ref="AU458" si="1003">DATE(YEAR(AT459),MONTH(AT459)+1,1)</f>
        <v>47757</v>
      </c>
      <c r="AV458" s="31">
        <f t="shared" ref="AV458" si="1004">DATE(YEAR(AU459),MONTH(AU459)+1,1)</f>
        <v>47849</v>
      </c>
      <c r="AW458" s="31">
        <f t="shared" ref="AW458" si="1005">DATE(YEAR(AV459),MONTH(AV459)+1,1)</f>
        <v>47939</v>
      </c>
      <c r="AX458" s="31">
        <f t="shared" ref="AX458" si="1006">DATE(YEAR(AW459),MONTH(AW459)+1,1)</f>
        <v>48030</v>
      </c>
      <c r="AY458" s="31">
        <f t="shared" ref="AY458" si="1007">DATE(YEAR(AX459),MONTH(AX459)+1,1)</f>
        <v>48122</v>
      </c>
      <c r="AZ458" s="31">
        <f t="shared" ref="AZ458" si="1008">DATE(YEAR(AY459),MONTH(AY459)+1,1)</f>
        <v>48214</v>
      </c>
      <c r="BA458" s="31">
        <f t="shared" ref="BA458" si="1009">DATE(YEAR(AZ459),MONTH(AZ459)+1,1)</f>
        <v>48305</v>
      </c>
      <c r="BB458" s="31">
        <f t="shared" ref="BB458" si="1010">DATE(YEAR(BA459),MONTH(BA459)+1,1)</f>
        <v>48396</v>
      </c>
      <c r="BC458" s="31">
        <f t="shared" ref="BC458" si="1011">DATE(YEAR(BB459),MONTH(BB459)+1,1)</f>
        <v>48488</v>
      </c>
      <c r="BD458" s="31">
        <f t="shared" ref="BD458" si="1012">DATE(YEAR(BC459),MONTH(BC459)+1,1)</f>
        <v>48580</v>
      </c>
      <c r="BE458" s="31">
        <f t="shared" ref="BE458" si="1013">DATE(YEAR(BD459),MONTH(BD459)+1,1)</f>
        <v>48670</v>
      </c>
      <c r="BF458" s="31">
        <f t="shared" ref="BF458" si="1014">DATE(YEAR(BE459),MONTH(BE459)+1,1)</f>
        <v>48761</v>
      </c>
      <c r="BG458" s="31">
        <f t="shared" ref="BG458" si="1015">DATE(YEAR(BF459),MONTH(BF459)+1,1)</f>
        <v>48853</v>
      </c>
      <c r="BH458" s="31">
        <f t="shared" ref="BH458" si="1016">DATE(YEAR(BG459),MONTH(BG459)+1,1)</f>
        <v>48945</v>
      </c>
      <c r="BI458" s="31">
        <f t="shared" ref="BI458" si="1017">DATE(YEAR(BH459),MONTH(BH459)+1,1)</f>
        <v>49035</v>
      </c>
      <c r="BJ458" s="31">
        <f t="shared" ref="BJ458" si="1018">DATE(YEAR(BI459),MONTH(BI459)+1,1)</f>
        <v>49126</v>
      </c>
      <c r="BK458" s="15"/>
      <c r="BL458" s="15"/>
      <c r="BM458" s="15"/>
    </row>
    <row r="459" spans="1:65" s="8" customFormat="1" x14ac:dyDescent="0.2">
      <c r="B459" s="17"/>
      <c r="C459" s="31">
        <f t="shared" ref="C459:BJ459" si="1019">DATE(YEAR(C458),MONTH(C458)+2,1)</f>
        <v>43800</v>
      </c>
      <c r="D459" s="31">
        <f t="shared" si="1019"/>
        <v>43891</v>
      </c>
      <c r="E459" s="31">
        <f t="shared" si="1019"/>
        <v>43983</v>
      </c>
      <c r="F459" s="31">
        <f t="shared" si="1019"/>
        <v>44075</v>
      </c>
      <c r="G459" s="31">
        <f t="shared" si="1019"/>
        <v>44166</v>
      </c>
      <c r="H459" s="31">
        <f t="shared" si="1019"/>
        <v>44256</v>
      </c>
      <c r="I459" s="31">
        <f t="shared" si="1019"/>
        <v>44348</v>
      </c>
      <c r="J459" s="31">
        <f t="shared" si="1019"/>
        <v>44440</v>
      </c>
      <c r="K459" s="31">
        <f t="shared" si="1019"/>
        <v>44531</v>
      </c>
      <c r="L459" s="31">
        <f t="shared" si="1019"/>
        <v>44621</v>
      </c>
      <c r="M459" s="31">
        <f t="shared" si="1019"/>
        <v>44713</v>
      </c>
      <c r="N459" s="31">
        <f t="shared" si="1019"/>
        <v>44805</v>
      </c>
      <c r="O459" s="31">
        <f t="shared" si="1019"/>
        <v>44896</v>
      </c>
      <c r="P459" s="31">
        <f t="shared" si="1019"/>
        <v>44986</v>
      </c>
      <c r="Q459" s="31">
        <f t="shared" si="1019"/>
        <v>45078</v>
      </c>
      <c r="R459" s="31">
        <f t="shared" si="1019"/>
        <v>45170</v>
      </c>
      <c r="S459" s="31">
        <f t="shared" si="1019"/>
        <v>45261</v>
      </c>
      <c r="T459" s="31">
        <f t="shared" si="1019"/>
        <v>45352</v>
      </c>
      <c r="U459" s="31">
        <f t="shared" si="1019"/>
        <v>45444</v>
      </c>
      <c r="V459" s="31">
        <f t="shared" si="1019"/>
        <v>45536</v>
      </c>
      <c r="W459" s="31">
        <f t="shared" si="1019"/>
        <v>45627</v>
      </c>
      <c r="X459" s="31">
        <f t="shared" si="1019"/>
        <v>45717</v>
      </c>
      <c r="Y459" s="31">
        <f t="shared" si="1019"/>
        <v>45809</v>
      </c>
      <c r="Z459" s="31">
        <f t="shared" si="1019"/>
        <v>45901</v>
      </c>
      <c r="AA459" s="31">
        <f t="shared" si="1019"/>
        <v>45992</v>
      </c>
      <c r="AB459" s="31">
        <f t="shared" si="1019"/>
        <v>46082</v>
      </c>
      <c r="AC459" s="31">
        <f t="shared" si="1019"/>
        <v>46174</v>
      </c>
      <c r="AD459" s="31">
        <f t="shared" si="1019"/>
        <v>46266</v>
      </c>
      <c r="AE459" s="31">
        <f t="shared" si="1019"/>
        <v>46357</v>
      </c>
      <c r="AF459" s="31">
        <f t="shared" si="1019"/>
        <v>46447</v>
      </c>
      <c r="AG459" s="31">
        <f t="shared" si="1019"/>
        <v>46539</v>
      </c>
      <c r="AH459" s="31">
        <f t="shared" si="1019"/>
        <v>46631</v>
      </c>
      <c r="AI459" s="31">
        <f t="shared" si="1019"/>
        <v>46722</v>
      </c>
      <c r="AJ459" s="31">
        <f t="shared" si="1019"/>
        <v>46813</v>
      </c>
      <c r="AK459" s="31">
        <f t="shared" si="1019"/>
        <v>46905</v>
      </c>
      <c r="AL459" s="31">
        <f t="shared" si="1019"/>
        <v>46997</v>
      </c>
      <c r="AM459" s="31">
        <f t="shared" si="1019"/>
        <v>47088</v>
      </c>
      <c r="AN459" s="31">
        <f t="shared" si="1019"/>
        <v>47178</v>
      </c>
      <c r="AO459" s="31">
        <f t="shared" si="1019"/>
        <v>47270</v>
      </c>
      <c r="AP459" s="31">
        <f t="shared" si="1019"/>
        <v>47362</v>
      </c>
      <c r="AQ459" s="31">
        <f t="shared" si="1019"/>
        <v>47453</v>
      </c>
      <c r="AR459" s="31">
        <f t="shared" si="1019"/>
        <v>47543</v>
      </c>
      <c r="AS459" s="31">
        <f t="shared" si="1019"/>
        <v>47635</v>
      </c>
      <c r="AT459" s="31">
        <f t="shared" si="1019"/>
        <v>47727</v>
      </c>
      <c r="AU459" s="31">
        <f t="shared" si="1019"/>
        <v>47818</v>
      </c>
      <c r="AV459" s="31">
        <f t="shared" si="1019"/>
        <v>47908</v>
      </c>
      <c r="AW459" s="31">
        <f t="shared" si="1019"/>
        <v>48000</v>
      </c>
      <c r="AX459" s="31">
        <f t="shared" si="1019"/>
        <v>48092</v>
      </c>
      <c r="AY459" s="31">
        <f t="shared" si="1019"/>
        <v>48183</v>
      </c>
      <c r="AZ459" s="31">
        <f t="shared" si="1019"/>
        <v>48274</v>
      </c>
      <c r="BA459" s="31">
        <f t="shared" si="1019"/>
        <v>48366</v>
      </c>
      <c r="BB459" s="31">
        <f t="shared" si="1019"/>
        <v>48458</v>
      </c>
      <c r="BC459" s="31">
        <f t="shared" si="1019"/>
        <v>48549</v>
      </c>
      <c r="BD459" s="31">
        <f t="shared" si="1019"/>
        <v>48639</v>
      </c>
      <c r="BE459" s="31">
        <f t="shared" si="1019"/>
        <v>48731</v>
      </c>
      <c r="BF459" s="31">
        <f t="shared" si="1019"/>
        <v>48823</v>
      </c>
      <c r="BG459" s="31">
        <f t="shared" si="1019"/>
        <v>48914</v>
      </c>
      <c r="BH459" s="31">
        <f t="shared" si="1019"/>
        <v>49004</v>
      </c>
      <c r="BI459" s="31">
        <f t="shared" si="1019"/>
        <v>49096</v>
      </c>
      <c r="BJ459" s="31">
        <f t="shared" si="1019"/>
        <v>49188</v>
      </c>
      <c r="BK459" s="15"/>
      <c r="BL459" s="15"/>
      <c r="BM459" s="15"/>
    </row>
    <row r="460" spans="1:65" x14ac:dyDescent="0.2">
      <c r="A460" s="21" t="s">
        <v>23</v>
      </c>
      <c r="B460" s="17"/>
    </row>
    <row r="461" spans="1:65" x14ac:dyDescent="0.2">
      <c r="B461" s="17"/>
    </row>
    <row r="462" spans="1:65" x14ac:dyDescent="0.2">
      <c r="A462" s="19" t="s">
        <v>20</v>
      </c>
      <c r="B462" s="20"/>
      <c r="C462" s="37">
        <v>0</v>
      </c>
      <c r="D462" s="37">
        <v>0</v>
      </c>
      <c r="E462" s="37">
        <v>0</v>
      </c>
      <c r="F462" s="37">
        <v>0</v>
      </c>
      <c r="G462" s="37">
        <v>0</v>
      </c>
      <c r="H462" s="37">
        <v>0</v>
      </c>
      <c r="I462" s="37">
        <v>0</v>
      </c>
      <c r="J462" s="37">
        <v>0</v>
      </c>
      <c r="K462" s="37">
        <v>0</v>
      </c>
      <c r="L462" s="37">
        <v>0</v>
      </c>
      <c r="M462" s="37">
        <v>0</v>
      </c>
      <c r="N462" s="37">
        <v>0</v>
      </c>
      <c r="O462" s="37">
        <v>0</v>
      </c>
      <c r="P462" s="37">
        <v>0</v>
      </c>
      <c r="Q462" s="37">
        <v>0</v>
      </c>
      <c r="R462" s="37">
        <v>0</v>
      </c>
      <c r="S462" s="37">
        <v>0</v>
      </c>
      <c r="T462" s="37">
        <v>0</v>
      </c>
      <c r="U462" s="37">
        <v>0</v>
      </c>
      <c r="V462" s="37">
        <v>0</v>
      </c>
      <c r="W462" s="37">
        <v>0</v>
      </c>
      <c r="X462" s="37">
        <v>0</v>
      </c>
      <c r="Y462" s="37">
        <v>0</v>
      </c>
      <c r="Z462" s="37">
        <v>0</v>
      </c>
      <c r="AA462" s="37">
        <v>0</v>
      </c>
      <c r="AB462" s="37">
        <v>0</v>
      </c>
      <c r="AC462" s="37">
        <v>0</v>
      </c>
      <c r="AD462" s="37">
        <v>0</v>
      </c>
      <c r="AE462" s="37">
        <v>0</v>
      </c>
      <c r="AF462" s="37">
        <v>0</v>
      </c>
      <c r="AG462" s="37">
        <v>0</v>
      </c>
      <c r="AH462" s="37">
        <v>0</v>
      </c>
      <c r="AI462" s="37">
        <v>0</v>
      </c>
      <c r="AJ462" s="37">
        <v>0</v>
      </c>
      <c r="AK462" s="37">
        <v>0</v>
      </c>
      <c r="AL462" s="37">
        <v>0</v>
      </c>
      <c r="AM462" s="37">
        <v>0</v>
      </c>
      <c r="AN462" s="37">
        <v>0</v>
      </c>
      <c r="AO462" s="37">
        <v>0</v>
      </c>
      <c r="AP462" s="37">
        <v>0</v>
      </c>
      <c r="AQ462" s="37">
        <v>0</v>
      </c>
      <c r="AR462" s="37">
        <v>0</v>
      </c>
      <c r="AS462" s="37">
        <v>0</v>
      </c>
      <c r="AT462" s="37">
        <v>0</v>
      </c>
      <c r="AU462" s="37">
        <v>0</v>
      </c>
      <c r="AV462" s="37">
        <v>0</v>
      </c>
      <c r="AW462" s="37">
        <v>0</v>
      </c>
      <c r="AX462" s="37">
        <v>0</v>
      </c>
      <c r="AY462" s="37">
        <v>0</v>
      </c>
      <c r="AZ462" s="37">
        <v>0</v>
      </c>
      <c r="BA462" s="37">
        <v>0</v>
      </c>
      <c r="BB462" s="37">
        <v>0</v>
      </c>
      <c r="BC462" s="37">
        <v>0</v>
      </c>
      <c r="BD462" s="37">
        <v>0</v>
      </c>
      <c r="BE462" s="37">
        <v>0</v>
      </c>
      <c r="BF462" s="37">
        <v>0</v>
      </c>
      <c r="BG462" s="37">
        <v>0</v>
      </c>
      <c r="BH462" s="37">
        <v>0</v>
      </c>
      <c r="BI462" s="37">
        <v>0</v>
      </c>
      <c r="BJ462" s="37">
        <v>0</v>
      </c>
    </row>
    <row r="463" spans="1:65" x14ac:dyDescent="0.2">
      <c r="A463" s="16"/>
      <c r="B463" s="18" t="s">
        <v>31</v>
      </c>
      <c r="C463" s="37">
        <v>0</v>
      </c>
      <c r="D463" s="37">
        <v>0</v>
      </c>
      <c r="E463" s="37">
        <v>0</v>
      </c>
      <c r="F463" s="37">
        <v>0</v>
      </c>
      <c r="G463" s="37">
        <v>0</v>
      </c>
      <c r="H463" s="37">
        <v>0</v>
      </c>
      <c r="I463" s="37">
        <v>0</v>
      </c>
      <c r="J463" s="37">
        <v>0</v>
      </c>
      <c r="K463" s="37">
        <v>0</v>
      </c>
      <c r="L463" s="37">
        <v>0</v>
      </c>
      <c r="M463" s="37">
        <v>0</v>
      </c>
      <c r="N463" s="37">
        <v>0</v>
      </c>
      <c r="O463" s="37">
        <v>0</v>
      </c>
      <c r="P463" s="37">
        <v>0</v>
      </c>
      <c r="Q463" s="37">
        <v>0</v>
      </c>
      <c r="R463" s="37">
        <v>0</v>
      </c>
      <c r="S463" s="37">
        <v>0</v>
      </c>
      <c r="T463" s="37">
        <v>0</v>
      </c>
      <c r="U463" s="37">
        <v>0</v>
      </c>
      <c r="V463" s="37">
        <v>0</v>
      </c>
      <c r="W463" s="37">
        <v>0</v>
      </c>
      <c r="X463" s="37">
        <v>0</v>
      </c>
      <c r="Y463" s="37">
        <v>0</v>
      </c>
      <c r="Z463" s="37">
        <v>0</v>
      </c>
      <c r="AA463" s="37">
        <v>0</v>
      </c>
      <c r="AB463" s="37">
        <v>0</v>
      </c>
      <c r="AC463" s="37">
        <v>0</v>
      </c>
      <c r="AD463" s="37">
        <v>0</v>
      </c>
      <c r="AE463" s="37">
        <v>0</v>
      </c>
      <c r="AF463" s="37">
        <v>0</v>
      </c>
      <c r="AG463" s="37">
        <v>0</v>
      </c>
      <c r="AH463" s="37">
        <v>0</v>
      </c>
      <c r="AI463" s="37">
        <v>0</v>
      </c>
      <c r="AJ463" s="37">
        <v>0</v>
      </c>
      <c r="AK463" s="37">
        <v>0</v>
      </c>
      <c r="AL463" s="37">
        <v>0</v>
      </c>
      <c r="AM463" s="37">
        <v>0</v>
      </c>
      <c r="AN463" s="37">
        <v>0</v>
      </c>
      <c r="AO463" s="37">
        <v>0</v>
      </c>
      <c r="AP463" s="37">
        <v>0</v>
      </c>
      <c r="AQ463" s="37">
        <v>0</v>
      </c>
      <c r="AR463" s="37">
        <v>0</v>
      </c>
      <c r="AS463" s="37">
        <v>0</v>
      </c>
      <c r="AT463" s="37">
        <v>0</v>
      </c>
      <c r="AU463" s="37">
        <v>0</v>
      </c>
      <c r="AV463" s="37">
        <v>0</v>
      </c>
      <c r="AW463" s="37">
        <v>0</v>
      </c>
      <c r="AX463" s="37">
        <v>0</v>
      </c>
      <c r="AY463" s="37">
        <v>0</v>
      </c>
      <c r="AZ463" s="37">
        <v>0</v>
      </c>
      <c r="BA463" s="37">
        <v>0</v>
      </c>
      <c r="BB463" s="37">
        <v>0</v>
      </c>
      <c r="BC463" s="37">
        <v>0</v>
      </c>
      <c r="BD463" s="37">
        <v>0</v>
      </c>
      <c r="BE463" s="37">
        <v>0</v>
      </c>
      <c r="BF463" s="37">
        <v>0</v>
      </c>
      <c r="BG463" s="37">
        <v>0</v>
      </c>
      <c r="BH463" s="37">
        <v>0</v>
      </c>
      <c r="BI463" s="37">
        <v>0</v>
      </c>
      <c r="BJ463" s="37">
        <v>0</v>
      </c>
    </row>
    <row r="464" spans="1:65" x14ac:dyDescent="0.2">
      <c r="A464" s="16"/>
      <c r="B464" s="18" t="s">
        <v>28</v>
      </c>
      <c r="C464" s="37">
        <v>0</v>
      </c>
      <c r="D464" s="37">
        <v>0</v>
      </c>
      <c r="E464" s="37">
        <v>0</v>
      </c>
      <c r="F464" s="37">
        <v>0</v>
      </c>
      <c r="G464" s="37">
        <v>0</v>
      </c>
      <c r="H464" s="37">
        <v>0</v>
      </c>
      <c r="I464" s="37">
        <v>0</v>
      </c>
      <c r="J464" s="37">
        <v>0</v>
      </c>
      <c r="K464" s="37">
        <v>0</v>
      </c>
      <c r="L464" s="37">
        <v>0</v>
      </c>
      <c r="M464" s="37">
        <v>0</v>
      </c>
      <c r="N464" s="37">
        <v>0</v>
      </c>
      <c r="O464" s="37">
        <v>0</v>
      </c>
      <c r="P464" s="37">
        <v>0</v>
      </c>
      <c r="Q464" s="37">
        <v>0</v>
      </c>
      <c r="R464" s="37">
        <v>0</v>
      </c>
      <c r="S464" s="37">
        <v>0</v>
      </c>
      <c r="T464" s="37">
        <v>0</v>
      </c>
      <c r="U464" s="37">
        <v>0</v>
      </c>
      <c r="V464" s="37">
        <v>0</v>
      </c>
      <c r="W464" s="37">
        <v>0</v>
      </c>
      <c r="X464" s="37">
        <v>0</v>
      </c>
      <c r="Y464" s="37">
        <v>0</v>
      </c>
      <c r="Z464" s="37">
        <v>0</v>
      </c>
      <c r="AA464" s="37">
        <v>0</v>
      </c>
      <c r="AB464" s="37">
        <v>0</v>
      </c>
      <c r="AC464" s="37">
        <v>0</v>
      </c>
      <c r="AD464" s="37">
        <v>0</v>
      </c>
      <c r="AE464" s="37">
        <v>0</v>
      </c>
      <c r="AF464" s="37">
        <v>0</v>
      </c>
      <c r="AG464" s="37">
        <v>0</v>
      </c>
      <c r="AH464" s="37">
        <v>0</v>
      </c>
      <c r="AI464" s="37">
        <v>0</v>
      </c>
      <c r="AJ464" s="37">
        <v>0</v>
      </c>
      <c r="AK464" s="37">
        <v>0</v>
      </c>
      <c r="AL464" s="37">
        <v>0</v>
      </c>
      <c r="AM464" s="37">
        <v>0</v>
      </c>
      <c r="AN464" s="37">
        <v>0</v>
      </c>
      <c r="AO464" s="37">
        <v>0</v>
      </c>
      <c r="AP464" s="37">
        <v>0</v>
      </c>
      <c r="AQ464" s="37">
        <v>0</v>
      </c>
      <c r="AR464" s="37">
        <v>0</v>
      </c>
      <c r="AS464" s="37">
        <v>0</v>
      </c>
      <c r="AT464" s="37">
        <v>0</v>
      </c>
      <c r="AU464" s="37">
        <v>0</v>
      </c>
      <c r="AV464" s="37">
        <v>0</v>
      </c>
      <c r="AW464" s="37">
        <v>0</v>
      </c>
      <c r="AX464" s="37">
        <v>0</v>
      </c>
      <c r="AY464" s="37">
        <v>0</v>
      </c>
      <c r="AZ464" s="37">
        <v>0</v>
      </c>
      <c r="BA464" s="37">
        <v>0</v>
      </c>
      <c r="BB464" s="37">
        <v>0</v>
      </c>
      <c r="BC464" s="37">
        <v>0</v>
      </c>
      <c r="BD464" s="37">
        <v>0</v>
      </c>
      <c r="BE464" s="37">
        <v>0</v>
      </c>
      <c r="BF464" s="37">
        <v>0</v>
      </c>
      <c r="BG464" s="37">
        <v>0</v>
      </c>
      <c r="BH464" s="37">
        <v>0</v>
      </c>
      <c r="BI464" s="37">
        <v>0</v>
      </c>
      <c r="BJ464" s="37">
        <v>0</v>
      </c>
    </row>
    <row r="465" spans="1:62" x14ac:dyDescent="0.2">
      <c r="A465" s="16"/>
      <c r="B465" s="18" t="s">
        <v>30</v>
      </c>
      <c r="C465" s="37">
        <v>0</v>
      </c>
      <c r="D465" s="37">
        <v>0</v>
      </c>
      <c r="E465" s="37">
        <v>0</v>
      </c>
      <c r="F465" s="37">
        <v>0</v>
      </c>
      <c r="G465" s="37">
        <v>0</v>
      </c>
      <c r="H465" s="37">
        <v>0</v>
      </c>
      <c r="I465" s="37">
        <v>0</v>
      </c>
      <c r="J465" s="37">
        <v>0</v>
      </c>
      <c r="K465" s="37">
        <v>0</v>
      </c>
      <c r="L465" s="37">
        <v>0</v>
      </c>
      <c r="M465" s="37">
        <v>0</v>
      </c>
      <c r="N465" s="37">
        <v>0</v>
      </c>
      <c r="O465" s="37">
        <v>0</v>
      </c>
      <c r="P465" s="37">
        <v>0</v>
      </c>
      <c r="Q465" s="37">
        <v>0</v>
      </c>
      <c r="R465" s="37">
        <v>0</v>
      </c>
      <c r="S465" s="37">
        <v>0</v>
      </c>
      <c r="T465" s="37">
        <v>0</v>
      </c>
      <c r="U465" s="37">
        <v>0</v>
      </c>
      <c r="V465" s="37">
        <v>0</v>
      </c>
      <c r="W465" s="37">
        <v>0</v>
      </c>
      <c r="X465" s="37">
        <v>0</v>
      </c>
      <c r="Y465" s="37">
        <v>0</v>
      </c>
      <c r="Z465" s="37">
        <v>0</v>
      </c>
      <c r="AA465" s="37">
        <v>0</v>
      </c>
      <c r="AB465" s="37">
        <v>0</v>
      </c>
      <c r="AC465" s="37">
        <v>0</v>
      </c>
      <c r="AD465" s="37">
        <v>0</v>
      </c>
      <c r="AE465" s="37">
        <v>0</v>
      </c>
      <c r="AF465" s="37">
        <v>0</v>
      </c>
      <c r="AG465" s="37">
        <v>0</v>
      </c>
      <c r="AH465" s="37">
        <v>0</v>
      </c>
      <c r="AI465" s="37">
        <v>0</v>
      </c>
      <c r="AJ465" s="37">
        <v>0</v>
      </c>
      <c r="AK465" s="37">
        <v>0</v>
      </c>
      <c r="AL465" s="37">
        <v>0</v>
      </c>
      <c r="AM465" s="37">
        <v>0</v>
      </c>
      <c r="AN465" s="37">
        <v>0</v>
      </c>
      <c r="AO465" s="37">
        <v>0</v>
      </c>
      <c r="AP465" s="37">
        <v>0</v>
      </c>
      <c r="AQ465" s="37">
        <v>0</v>
      </c>
      <c r="AR465" s="37">
        <v>0</v>
      </c>
      <c r="AS465" s="37">
        <v>0</v>
      </c>
      <c r="AT465" s="37">
        <v>0</v>
      </c>
      <c r="AU465" s="37">
        <v>0</v>
      </c>
      <c r="AV465" s="37">
        <v>0</v>
      </c>
      <c r="AW465" s="37">
        <v>0</v>
      </c>
      <c r="AX465" s="37">
        <v>0</v>
      </c>
      <c r="AY465" s="37">
        <v>0</v>
      </c>
      <c r="AZ465" s="37">
        <v>0</v>
      </c>
      <c r="BA465" s="37">
        <v>0</v>
      </c>
      <c r="BB465" s="37">
        <v>0</v>
      </c>
      <c r="BC465" s="37">
        <v>0</v>
      </c>
      <c r="BD465" s="37">
        <v>0</v>
      </c>
      <c r="BE465" s="37">
        <v>0</v>
      </c>
      <c r="BF465" s="37">
        <v>0</v>
      </c>
      <c r="BG465" s="37">
        <v>0</v>
      </c>
      <c r="BH465" s="37">
        <v>0</v>
      </c>
      <c r="BI465" s="37">
        <v>0</v>
      </c>
      <c r="BJ465" s="37">
        <v>0</v>
      </c>
    </row>
    <row r="466" spans="1:62" x14ac:dyDescent="0.2">
      <c r="A466" s="16"/>
      <c r="B466" s="18" t="s">
        <v>29</v>
      </c>
      <c r="C466" s="37">
        <v>0</v>
      </c>
      <c r="D466" s="37">
        <v>0</v>
      </c>
      <c r="E466" s="37">
        <v>0</v>
      </c>
      <c r="F466" s="37">
        <v>0</v>
      </c>
      <c r="G466" s="37">
        <v>0</v>
      </c>
      <c r="H466" s="37">
        <v>0</v>
      </c>
      <c r="I466" s="37">
        <v>0</v>
      </c>
      <c r="J466" s="37">
        <v>0</v>
      </c>
      <c r="K466" s="37">
        <v>0</v>
      </c>
      <c r="L466" s="37">
        <v>0</v>
      </c>
      <c r="M466" s="37">
        <v>0</v>
      </c>
      <c r="N466" s="37">
        <v>0</v>
      </c>
      <c r="O466" s="37">
        <v>0</v>
      </c>
      <c r="P466" s="37">
        <v>0</v>
      </c>
      <c r="Q466" s="37">
        <v>0</v>
      </c>
      <c r="R466" s="37">
        <v>0</v>
      </c>
      <c r="S466" s="37">
        <v>0</v>
      </c>
      <c r="T466" s="37">
        <v>0</v>
      </c>
      <c r="U466" s="37">
        <v>0</v>
      </c>
      <c r="V466" s="37">
        <v>0</v>
      </c>
      <c r="W466" s="37">
        <v>0</v>
      </c>
      <c r="X466" s="37">
        <v>0</v>
      </c>
      <c r="Y466" s="37">
        <v>0</v>
      </c>
      <c r="Z466" s="37">
        <v>0</v>
      </c>
      <c r="AA466" s="37">
        <v>0</v>
      </c>
      <c r="AB466" s="37">
        <v>0</v>
      </c>
      <c r="AC466" s="37">
        <v>0</v>
      </c>
      <c r="AD466" s="37">
        <v>0</v>
      </c>
      <c r="AE466" s="37">
        <v>0</v>
      </c>
      <c r="AF466" s="37">
        <v>0</v>
      </c>
      <c r="AG466" s="37">
        <v>0</v>
      </c>
      <c r="AH466" s="37">
        <v>0</v>
      </c>
      <c r="AI466" s="37">
        <v>0</v>
      </c>
      <c r="AJ466" s="37">
        <v>0</v>
      </c>
      <c r="AK466" s="37">
        <v>0</v>
      </c>
      <c r="AL466" s="37">
        <v>0</v>
      </c>
      <c r="AM466" s="37">
        <v>0</v>
      </c>
      <c r="AN466" s="37">
        <v>0</v>
      </c>
      <c r="AO466" s="37">
        <v>0</v>
      </c>
      <c r="AP466" s="37">
        <v>0</v>
      </c>
      <c r="AQ466" s="37">
        <v>0</v>
      </c>
      <c r="AR466" s="37">
        <v>0</v>
      </c>
      <c r="AS466" s="37">
        <v>0</v>
      </c>
      <c r="AT466" s="37">
        <v>0</v>
      </c>
      <c r="AU466" s="37">
        <v>0</v>
      </c>
      <c r="AV466" s="37">
        <v>0</v>
      </c>
      <c r="AW466" s="37">
        <v>0</v>
      </c>
      <c r="AX466" s="37">
        <v>0</v>
      </c>
      <c r="AY466" s="37">
        <v>0</v>
      </c>
      <c r="AZ466" s="37">
        <v>0</v>
      </c>
      <c r="BA466" s="37">
        <v>0</v>
      </c>
      <c r="BB466" s="37">
        <v>0</v>
      </c>
      <c r="BC466" s="37">
        <v>0</v>
      </c>
      <c r="BD466" s="37">
        <v>0</v>
      </c>
      <c r="BE466" s="37">
        <v>0</v>
      </c>
      <c r="BF466" s="37">
        <v>0</v>
      </c>
      <c r="BG466" s="37">
        <v>0</v>
      </c>
      <c r="BH466" s="37">
        <v>0</v>
      </c>
      <c r="BI466" s="37">
        <v>0</v>
      </c>
      <c r="BJ466" s="37">
        <v>0</v>
      </c>
    </row>
    <row r="467" spans="1:62" x14ac:dyDescent="0.2">
      <c r="A467" s="16"/>
      <c r="B467" s="18" t="s">
        <v>46</v>
      </c>
      <c r="C467" s="37">
        <v>0</v>
      </c>
      <c r="D467" s="37">
        <v>0</v>
      </c>
      <c r="E467" s="37">
        <v>0</v>
      </c>
      <c r="F467" s="37">
        <v>0</v>
      </c>
      <c r="G467" s="37">
        <v>0</v>
      </c>
      <c r="H467" s="37">
        <v>0</v>
      </c>
      <c r="I467" s="37">
        <v>0</v>
      </c>
      <c r="J467" s="37">
        <v>0</v>
      </c>
      <c r="K467" s="37">
        <v>0</v>
      </c>
      <c r="L467" s="37">
        <v>0</v>
      </c>
      <c r="M467" s="37">
        <v>0</v>
      </c>
      <c r="N467" s="37">
        <v>0</v>
      </c>
      <c r="O467" s="37">
        <v>0</v>
      </c>
      <c r="P467" s="37">
        <v>0</v>
      </c>
      <c r="Q467" s="37">
        <v>0</v>
      </c>
      <c r="R467" s="37">
        <v>0</v>
      </c>
      <c r="S467" s="37">
        <v>0</v>
      </c>
      <c r="T467" s="37">
        <v>0</v>
      </c>
      <c r="U467" s="37">
        <v>0</v>
      </c>
      <c r="V467" s="37">
        <v>0</v>
      </c>
      <c r="W467" s="37">
        <v>0</v>
      </c>
      <c r="X467" s="37">
        <v>0</v>
      </c>
      <c r="Y467" s="37">
        <v>0</v>
      </c>
      <c r="Z467" s="37">
        <v>0</v>
      </c>
      <c r="AA467" s="37">
        <v>0</v>
      </c>
      <c r="AB467" s="37">
        <v>0</v>
      </c>
      <c r="AC467" s="37">
        <v>0</v>
      </c>
      <c r="AD467" s="37">
        <v>0</v>
      </c>
      <c r="AE467" s="37">
        <v>0</v>
      </c>
      <c r="AF467" s="37">
        <v>0</v>
      </c>
      <c r="AG467" s="37">
        <v>0</v>
      </c>
      <c r="AH467" s="37">
        <v>0</v>
      </c>
      <c r="AI467" s="37">
        <v>0</v>
      </c>
      <c r="AJ467" s="37">
        <v>0</v>
      </c>
      <c r="AK467" s="37">
        <v>0</v>
      </c>
      <c r="AL467" s="37">
        <v>0</v>
      </c>
      <c r="AM467" s="37">
        <v>0</v>
      </c>
      <c r="AN467" s="37">
        <v>0</v>
      </c>
      <c r="AO467" s="37">
        <v>0</v>
      </c>
      <c r="AP467" s="37">
        <v>0</v>
      </c>
      <c r="AQ467" s="37">
        <v>0</v>
      </c>
      <c r="AR467" s="37">
        <v>0</v>
      </c>
      <c r="AS467" s="37">
        <v>0</v>
      </c>
      <c r="AT467" s="37">
        <v>0</v>
      </c>
      <c r="AU467" s="37">
        <v>0</v>
      </c>
      <c r="AV467" s="37">
        <v>0</v>
      </c>
      <c r="AW467" s="37">
        <v>0</v>
      </c>
      <c r="AX467" s="37">
        <v>0</v>
      </c>
      <c r="AY467" s="37">
        <v>0</v>
      </c>
      <c r="AZ467" s="37">
        <v>0</v>
      </c>
      <c r="BA467" s="37">
        <v>0</v>
      </c>
      <c r="BB467" s="37">
        <v>0</v>
      </c>
      <c r="BC467" s="37">
        <v>0</v>
      </c>
      <c r="BD467" s="37">
        <v>0</v>
      </c>
      <c r="BE467" s="37">
        <v>0</v>
      </c>
      <c r="BF467" s="37">
        <v>0</v>
      </c>
      <c r="BG467" s="37">
        <v>0</v>
      </c>
      <c r="BH467" s="37">
        <v>0</v>
      </c>
      <c r="BI467" s="37">
        <v>0</v>
      </c>
      <c r="BJ467" s="37">
        <v>0</v>
      </c>
    </row>
    <row r="468" spans="1:62" x14ac:dyDescent="0.2">
      <c r="A468" s="16"/>
      <c r="B468" s="18" t="s">
        <v>47</v>
      </c>
      <c r="C468" s="37">
        <v>0</v>
      </c>
      <c r="D468" s="37">
        <v>0</v>
      </c>
      <c r="E468" s="37">
        <v>0</v>
      </c>
      <c r="F468" s="37">
        <v>0</v>
      </c>
      <c r="G468" s="37">
        <v>0</v>
      </c>
      <c r="H468" s="37">
        <v>0</v>
      </c>
      <c r="I468" s="37">
        <v>0</v>
      </c>
      <c r="J468" s="37">
        <v>0</v>
      </c>
      <c r="K468" s="37">
        <v>0</v>
      </c>
      <c r="L468" s="37">
        <v>0</v>
      </c>
      <c r="M468" s="37">
        <v>0</v>
      </c>
      <c r="N468" s="37">
        <v>0</v>
      </c>
      <c r="O468" s="37">
        <v>0</v>
      </c>
      <c r="P468" s="37">
        <v>0</v>
      </c>
      <c r="Q468" s="37">
        <v>0</v>
      </c>
      <c r="R468" s="37">
        <v>0</v>
      </c>
      <c r="S468" s="37">
        <v>0</v>
      </c>
      <c r="T468" s="37">
        <v>0</v>
      </c>
      <c r="U468" s="37">
        <v>0</v>
      </c>
      <c r="V468" s="37">
        <v>0</v>
      </c>
      <c r="W468" s="37">
        <v>0</v>
      </c>
      <c r="X468" s="37">
        <v>0</v>
      </c>
      <c r="Y468" s="37">
        <v>0</v>
      </c>
      <c r="Z468" s="37">
        <v>0</v>
      </c>
      <c r="AA468" s="37">
        <v>0</v>
      </c>
      <c r="AB468" s="37">
        <v>0</v>
      </c>
      <c r="AC468" s="37">
        <v>0</v>
      </c>
      <c r="AD468" s="37">
        <v>0</v>
      </c>
      <c r="AE468" s="37">
        <v>0</v>
      </c>
      <c r="AF468" s="37">
        <v>0</v>
      </c>
      <c r="AG468" s="37">
        <v>0</v>
      </c>
      <c r="AH468" s="37">
        <v>0</v>
      </c>
      <c r="AI468" s="37">
        <v>0</v>
      </c>
      <c r="AJ468" s="37">
        <v>0</v>
      </c>
      <c r="AK468" s="37">
        <v>0</v>
      </c>
      <c r="AL468" s="37">
        <v>0</v>
      </c>
      <c r="AM468" s="37">
        <v>0</v>
      </c>
      <c r="AN468" s="37">
        <v>0</v>
      </c>
      <c r="AO468" s="37">
        <v>0</v>
      </c>
      <c r="AP468" s="37">
        <v>0</v>
      </c>
      <c r="AQ468" s="37">
        <v>0</v>
      </c>
      <c r="AR468" s="37">
        <v>0</v>
      </c>
      <c r="AS468" s="37">
        <v>0</v>
      </c>
      <c r="AT468" s="37">
        <v>0</v>
      </c>
      <c r="AU468" s="37">
        <v>0</v>
      </c>
      <c r="AV468" s="37">
        <v>0</v>
      </c>
      <c r="AW468" s="37">
        <v>0</v>
      </c>
      <c r="AX468" s="37">
        <v>0</v>
      </c>
      <c r="AY468" s="37">
        <v>0</v>
      </c>
      <c r="AZ468" s="37">
        <v>0</v>
      </c>
      <c r="BA468" s="37">
        <v>0</v>
      </c>
      <c r="BB468" s="37">
        <v>0</v>
      </c>
      <c r="BC468" s="37">
        <v>0</v>
      </c>
      <c r="BD468" s="37">
        <v>0</v>
      </c>
      <c r="BE468" s="37">
        <v>0</v>
      </c>
      <c r="BF468" s="37">
        <v>0</v>
      </c>
      <c r="BG468" s="37">
        <v>0</v>
      </c>
      <c r="BH468" s="37">
        <v>0</v>
      </c>
      <c r="BI468" s="37">
        <v>0</v>
      </c>
      <c r="BJ468" s="37">
        <v>0</v>
      </c>
    </row>
    <row r="469" spans="1:62" x14ac:dyDescent="0.2">
      <c r="A469" s="16"/>
      <c r="B469" s="18" t="s">
        <v>48</v>
      </c>
      <c r="C469" s="37">
        <v>0</v>
      </c>
      <c r="D469" s="37">
        <v>0</v>
      </c>
      <c r="E469" s="37">
        <v>0</v>
      </c>
      <c r="F469" s="37">
        <v>0</v>
      </c>
      <c r="G469" s="37">
        <v>0</v>
      </c>
      <c r="H469" s="37">
        <v>0</v>
      </c>
      <c r="I469" s="37">
        <v>0</v>
      </c>
      <c r="J469" s="37">
        <v>0</v>
      </c>
      <c r="K469" s="37">
        <v>0</v>
      </c>
      <c r="L469" s="37">
        <v>0</v>
      </c>
      <c r="M469" s="37">
        <v>0</v>
      </c>
      <c r="N469" s="37">
        <v>0</v>
      </c>
      <c r="O469" s="37">
        <v>0</v>
      </c>
      <c r="P469" s="37">
        <v>0</v>
      </c>
      <c r="Q469" s="37">
        <v>0</v>
      </c>
      <c r="R469" s="37">
        <v>0</v>
      </c>
      <c r="S469" s="37">
        <v>0</v>
      </c>
      <c r="T469" s="37">
        <v>0</v>
      </c>
      <c r="U469" s="37">
        <v>0</v>
      </c>
      <c r="V469" s="37">
        <v>0</v>
      </c>
      <c r="W469" s="37">
        <v>0</v>
      </c>
      <c r="X469" s="37">
        <v>0</v>
      </c>
      <c r="Y469" s="37">
        <v>0</v>
      </c>
      <c r="Z469" s="37">
        <v>0</v>
      </c>
      <c r="AA469" s="37">
        <v>0</v>
      </c>
      <c r="AB469" s="37">
        <v>0</v>
      </c>
      <c r="AC469" s="37">
        <v>0</v>
      </c>
      <c r="AD469" s="37">
        <v>0</v>
      </c>
      <c r="AE469" s="37">
        <v>0</v>
      </c>
      <c r="AF469" s="37">
        <v>0</v>
      </c>
      <c r="AG469" s="37">
        <v>0</v>
      </c>
      <c r="AH469" s="37">
        <v>0</v>
      </c>
      <c r="AI469" s="37">
        <v>0</v>
      </c>
      <c r="AJ469" s="37">
        <v>0</v>
      </c>
      <c r="AK469" s="37">
        <v>0</v>
      </c>
      <c r="AL469" s="37">
        <v>0</v>
      </c>
      <c r="AM469" s="37">
        <v>0</v>
      </c>
      <c r="AN469" s="37">
        <v>0</v>
      </c>
      <c r="AO469" s="37">
        <v>0</v>
      </c>
      <c r="AP469" s="37">
        <v>0</v>
      </c>
      <c r="AQ469" s="37">
        <v>0</v>
      </c>
      <c r="AR469" s="37">
        <v>0</v>
      </c>
      <c r="AS469" s="37">
        <v>0</v>
      </c>
      <c r="AT469" s="37">
        <v>0</v>
      </c>
      <c r="AU469" s="37">
        <v>0</v>
      </c>
      <c r="AV469" s="37">
        <v>0</v>
      </c>
      <c r="AW469" s="37">
        <v>0</v>
      </c>
      <c r="AX469" s="37">
        <v>0</v>
      </c>
      <c r="AY469" s="37">
        <v>0</v>
      </c>
      <c r="AZ469" s="37">
        <v>0</v>
      </c>
      <c r="BA469" s="37">
        <v>0</v>
      </c>
      <c r="BB469" s="37">
        <v>0</v>
      </c>
      <c r="BC469" s="37">
        <v>0</v>
      </c>
      <c r="BD469" s="37">
        <v>0</v>
      </c>
      <c r="BE469" s="37">
        <v>0</v>
      </c>
      <c r="BF469" s="37">
        <v>0</v>
      </c>
      <c r="BG469" s="37">
        <v>0</v>
      </c>
      <c r="BH469" s="37">
        <v>0</v>
      </c>
      <c r="BI469" s="37">
        <v>0</v>
      </c>
      <c r="BJ469" s="37">
        <v>0</v>
      </c>
    </row>
    <row r="470" spans="1:62" x14ac:dyDescent="0.2">
      <c r="A470" s="16"/>
      <c r="B470" s="18" t="s">
        <v>49</v>
      </c>
      <c r="C470" s="37">
        <v>0</v>
      </c>
      <c r="D470" s="37">
        <v>0</v>
      </c>
      <c r="E470" s="37">
        <v>0</v>
      </c>
      <c r="F470" s="37">
        <v>0</v>
      </c>
      <c r="G470" s="37">
        <v>0</v>
      </c>
      <c r="H470" s="37">
        <v>0</v>
      </c>
      <c r="I470" s="37">
        <v>0</v>
      </c>
      <c r="J470" s="37">
        <v>0</v>
      </c>
      <c r="K470" s="37">
        <v>0</v>
      </c>
      <c r="L470" s="37">
        <v>0</v>
      </c>
      <c r="M470" s="37">
        <v>0</v>
      </c>
      <c r="N470" s="37">
        <v>0</v>
      </c>
      <c r="O470" s="37">
        <v>0</v>
      </c>
      <c r="P470" s="37">
        <v>0</v>
      </c>
      <c r="Q470" s="37">
        <v>0</v>
      </c>
      <c r="R470" s="37">
        <v>0</v>
      </c>
      <c r="S470" s="37">
        <v>0</v>
      </c>
      <c r="T470" s="37">
        <v>0</v>
      </c>
      <c r="U470" s="37">
        <v>0</v>
      </c>
      <c r="V470" s="37">
        <v>0</v>
      </c>
      <c r="W470" s="37">
        <v>0</v>
      </c>
      <c r="X470" s="37">
        <v>0</v>
      </c>
      <c r="Y470" s="37">
        <v>0</v>
      </c>
      <c r="Z470" s="37">
        <v>0</v>
      </c>
      <c r="AA470" s="37">
        <v>0</v>
      </c>
      <c r="AB470" s="37">
        <v>0</v>
      </c>
      <c r="AC470" s="37">
        <v>0</v>
      </c>
      <c r="AD470" s="37">
        <v>0</v>
      </c>
      <c r="AE470" s="37">
        <v>0</v>
      </c>
      <c r="AF470" s="37">
        <v>0</v>
      </c>
      <c r="AG470" s="37">
        <v>0</v>
      </c>
      <c r="AH470" s="37">
        <v>0</v>
      </c>
      <c r="AI470" s="37">
        <v>0</v>
      </c>
      <c r="AJ470" s="37">
        <v>0</v>
      </c>
      <c r="AK470" s="37">
        <v>0</v>
      </c>
      <c r="AL470" s="37">
        <v>0</v>
      </c>
      <c r="AM470" s="37">
        <v>0</v>
      </c>
      <c r="AN470" s="37">
        <v>0</v>
      </c>
      <c r="AO470" s="37">
        <v>0</v>
      </c>
      <c r="AP470" s="37">
        <v>0</v>
      </c>
      <c r="AQ470" s="37">
        <v>0</v>
      </c>
      <c r="AR470" s="37">
        <v>0</v>
      </c>
      <c r="AS470" s="37">
        <v>0</v>
      </c>
      <c r="AT470" s="37">
        <v>0</v>
      </c>
      <c r="AU470" s="37">
        <v>0</v>
      </c>
      <c r="AV470" s="37">
        <v>0</v>
      </c>
      <c r="AW470" s="37">
        <v>0</v>
      </c>
      <c r="AX470" s="37">
        <v>0</v>
      </c>
      <c r="AY470" s="37">
        <v>0</v>
      </c>
      <c r="AZ470" s="37">
        <v>0</v>
      </c>
      <c r="BA470" s="37">
        <v>0</v>
      </c>
      <c r="BB470" s="37">
        <v>0</v>
      </c>
      <c r="BC470" s="37">
        <v>0</v>
      </c>
      <c r="BD470" s="37">
        <v>0</v>
      </c>
      <c r="BE470" s="37">
        <v>0</v>
      </c>
      <c r="BF470" s="37">
        <v>0</v>
      </c>
      <c r="BG470" s="37">
        <v>0</v>
      </c>
      <c r="BH470" s="37">
        <v>0</v>
      </c>
      <c r="BI470" s="37">
        <v>0</v>
      </c>
      <c r="BJ470" s="37">
        <v>0</v>
      </c>
    </row>
    <row r="471" spans="1:62" x14ac:dyDescent="0.2">
      <c r="A471" s="16"/>
      <c r="B471" s="18" t="s">
        <v>50</v>
      </c>
      <c r="C471" s="37">
        <v>0</v>
      </c>
      <c r="D471" s="37">
        <v>0</v>
      </c>
      <c r="E471" s="37">
        <v>0</v>
      </c>
      <c r="F471" s="37">
        <v>0</v>
      </c>
      <c r="G471" s="37">
        <v>0</v>
      </c>
      <c r="H471" s="37">
        <v>0</v>
      </c>
      <c r="I471" s="37">
        <v>0</v>
      </c>
      <c r="J471" s="37">
        <v>0</v>
      </c>
      <c r="K471" s="37">
        <v>0</v>
      </c>
      <c r="L471" s="37">
        <v>0</v>
      </c>
      <c r="M471" s="37">
        <v>0</v>
      </c>
      <c r="N471" s="37">
        <v>0</v>
      </c>
      <c r="O471" s="37">
        <v>0</v>
      </c>
      <c r="P471" s="37">
        <v>0</v>
      </c>
      <c r="Q471" s="37">
        <v>0</v>
      </c>
      <c r="R471" s="37">
        <v>0</v>
      </c>
      <c r="S471" s="37">
        <v>0</v>
      </c>
      <c r="T471" s="37">
        <v>0</v>
      </c>
      <c r="U471" s="37">
        <v>0</v>
      </c>
      <c r="V471" s="37">
        <v>0</v>
      </c>
      <c r="W471" s="37">
        <v>0</v>
      </c>
      <c r="X471" s="37">
        <v>0</v>
      </c>
      <c r="Y471" s="37">
        <v>0</v>
      </c>
      <c r="Z471" s="37">
        <v>0</v>
      </c>
      <c r="AA471" s="37">
        <v>0</v>
      </c>
      <c r="AB471" s="37">
        <v>0</v>
      </c>
      <c r="AC471" s="37">
        <v>0</v>
      </c>
      <c r="AD471" s="37">
        <v>0</v>
      </c>
      <c r="AE471" s="37">
        <v>0</v>
      </c>
      <c r="AF471" s="37">
        <v>0</v>
      </c>
      <c r="AG471" s="37">
        <v>0</v>
      </c>
      <c r="AH471" s="37">
        <v>0</v>
      </c>
      <c r="AI471" s="37">
        <v>0</v>
      </c>
      <c r="AJ471" s="37">
        <v>0</v>
      </c>
      <c r="AK471" s="37">
        <v>0</v>
      </c>
      <c r="AL471" s="37">
        <v>0</v>
      </c>
      <c r="AM471" s="37">
        <v>0</v>
      </c>
      <c r="AN471" s="37">
        <v>0</v>
      </c>
      <c r="AO471" s="37">
        <v>0</v>
      </c>
      <c r="AP471" s="37">
        <v>0</v>
      </c>
      <c r="AQ471" s="37">
        <v>0</v>
      </c>
      <c r="AR471" s="37">
        <v>0</v>
      </c>
      <c r="AS471" s="37">
        <v>0</v>
      </c>
      <c r="AT471" s="37">
        <v>0</v>
      </c>
      <c r="AU471" s="37">
        <v>0</v>
      </c>
      <c r="AV471" s="37">
        <v>0</v>
      </c>
      <c r="AW471" s="37">
        <v>0</v>
      </c>
      <c r="AX471" s="37">
        <v>0</v>
      </c>
      <c r="AY471" s="37">
        <v>0</v>
      </c>
      <c r="AZ471" s="37">
        <v>0</v>
      </c>
      <c r="BA471" s="37">
        <v>0</v>
      </c>
      <c r="BB471" s="37">
        <v>0</v>
      </c>
      <c r="BC471" s="37">
        <v>0</v>
      </c>
      <c r="BD471" s="37">
        <v>0</v>
      </c>
      <c r="BE471" s="37">
        <v>0</v>
      </c>
      <c r="BF471" s="37">
        <v>0</v>
      </c>
      <c r="BG471" s="37">
        <v>0</v>
      </c>
      <c r="BH471" s="37">
        <v>0</v>
      </c>
      <c r="BI471" s="37">
        <v>0</v>
      </c>
      <c r="BJ471" s="37">
        <v>0</v>
      </c>
    </row>
    <row r="472" spans="1:62" x14ac:dyDescent="0.2">
      <c r="A472" s="16"/>
      <c r="B472" s="18" t="s">
        <v>51</v>
      </c>
      <c r="C472" s="37">
        <v>0</v>
      </c>
      <c r="D472" s="37">
        <v>0</v>
      </c>
      <c r="E472" s="37">
        <v>0</v>
      </c>
      <c r="F472" s="37">
        <v>0</v>
      </c>
      <c r="G472" s="37">
        <v>0</v>
      </c>
      <c r="H472" s="37">
        <v>0</v>
      </c>
      <c r="I472" s="37">
        <v>0</v>
      </c>
      <c r="J472" s="37">
        <v>0</v>
      </c>
      <c r="K472" s="37">
        <v>0</v>
      </c>
      <c r="L472" s="37">
        <v>0</v>
      </c>
      <c r="M472" s="37">
        <v>0</v>
      </c>
      <c r="N472" s="37">
        <v>0</v>
      </c>
      <c r="O472" s="37">
        <v>0</v>
      </c>
      <c r="P472" s="37">
        <v>0</v>
      </c>
      <c r="Q472" s="37">
        <v>0</v>
      </c>
      <c r="R472" s="37">
        <v>0</v>
      </c>
      <c r="S472" s="37">
        <v>0</v>
      </c>
      <c r="T472" s="37">
        <v>0</v>
      </c>
      <c r="U472" s="37">
        <v>0</v>
      </c>
      <c r="V472" s="37">
        <v>0</v>
      </c>
      <c r="W472" s="37">
        <v>0</v>
      </c>
      <c r="X472" s="37">
        <v>0</v>
      </c>
      <c r="Y472" s="37">
        <v>0</v>
      </c>
      <c r="Z472" s="37">
        <v>0</v>
      </c>
      <c r="AA472" s="37">
        <v>0</v>
      </c>
      <c r="AB472" s="37">
        <v>0</v>
      </c>
      <c r="AC472" s="37">
        <v>0</v>
      </c>
      <c r="AD472" s="37">
        <v>0</v>
      </c>
      <c r="AE472" s="37">
        <v>0</v>
      </c>
      <c r="AF472" s="37">
        <v>0</v>
      </c>
      <c r="AG472" s="37">
        <v>0</v>
      </c>
      <c r="AH472" s="37">
        <v>0</v>
      </c>
      <c r="AI472" s="37">
        <v>0</v>
      </c>
      <c r="AJ472" s="37">
        <v>0</v>
      </c>
      <c r="AK472" s="37">
        <v>0</v>
      </c>
      <c r="AL472" s="37">
        <v>0</v>
      </c>
      <c r="AM472" s="37">
        <v>0</v>
      </c>
      <c r="AN472" s="37">
        <v>0</v>
      </c>
      <c r="AO472" s="37">
        <v>0</v>
      </c>
      <c r="AP472" s="37">
        <v>0</v>
      </c>
      <c r="AQ472" s="37">
        <v>0</v>
      </c>
      <c r="AR472" s="37">
        <v>0</v>
      </c>
      <c r="AS472" s="37">
        <v>0</v>
      </c>
      <c r="AT472" s="37">
        <v>0</v>
      </c>
      <c r="AU472" s="37">
        <v>0</v>
      </c>
      <c r="AV472" s="37">
        <v>0</v>
      </c>
      <c r="AW472" s="37">
        <v>0</v>
      </c>
      <c r="AX472" s="37">
        <v>0</v>
      </c>
      <c r="AY472" s="37">
        <v>0</v>
      </c>
      <c r="AZ472" s="37">
        <v>0</v>
      </c>
      <c r="BA472" s="37">
        <v>0</v>
      </c>
      <c r="BB472" s="37">
        <v>0</v>
      </c>
      <c r="BC472" s="37">
        <v>0</v>
      </c>
      <c r="BD472" s="37">
        <v>0</v>
      </c>
      <c r="BE472" s="37">
        <v>0</v>
      </c>
      <c r="BF472" s="37">
        <v>0</v>
      </c>
      <c r="BG472" s="37">
        <v>0</v>
      </c>
      <c r="BH472" s="37">
        <v>0</v>
      </c>
      <c r="BI472" s="37">
        <v>0</v>
      </c>
      <c r="BJ472" s="37">
        <v>0</v>
      </c>
    </row>
    <row r="473" spans="1:62" x14ac:dyDescent="0.2">
      <c r="A473" s="16"/>
      <c r="B473" s="18" t="s">
        <v>52</v>
      </c>
      <c r="C473" s="37">
        <v>0</v>
      </c>
      <c r="D473" s="37">
        <v>0</v>
      </c>
      <c r="E473" s="37">
        <v>0</v>
      </c>
      <c r="F473" s="37">
        <v>0</v>
      </c>
      <c r="G473" s="37">
        <v>0</v>
      </c>
      <c r="H473" s="37">
        <v>0</v>
      </c>
      <c r="I473" s="37">
        <v>0</v>
      </c>
      <c r="J473" s="37">
        <v>0</v>
      </c>
      <c r="K473" s="37">
        <v>0</v>
      </c>
      <c r="L473" s="37">
        <v>0</v>
      </c>
      <c r="M473" s="37">
        <v>0</v>
      </c>
      <c r="N473" s="37">
        <v>0</v>
      </c>
      <c r="O473" s="37">
        <v>0</v>
      </c>
      <c r="P473" s="37">
        <v>0</v>
      </c>
      <c r="Q473" s="37">
        <v>0</v>
      </c>
      <c r="R473" s="37">
        <v>0</v>
      </c>
      <c r="S473" s="37">
        <v>0</v>
      </c>
      <c r="T473" s="37">
        <v>0</v>
      </c>
      <c r="U473" s="37">
        <v>0</v>
      </c>
      <c r="V473" s="37">
        <v>0</v>
      </c>
      <c r="W473" s="37">
        <v>0</v>
      </c>
      <c r="X473" s="37">
        <v>0</v>
      </c>
      <c r="Y473" s="37">
        <v>0</v>
      </c>
      <c r="Z473" s="37">
        <v>0</v>
      </c>
      <c r="AA473" s="37">
        <v>0</v>
      </c>
      <c r="AB473" s="37">
        <v>0</v>
      </c>
      <c r="AC473" s="37">
        <v>0</v>
      </c>
      <c r="AD473" s="37">
        <v>0</v>
      </c>
      <c r="AE473" s="37">
        <v>0</v>
      </c>
      <c r="AF473" s="37">
        <v>0</v>
      </c>
      <c r="AG473" s="37">
        <v>0</v>
      </c>
      <c r="AH473" s="37">
        <v>0</v>
      </c>
      <c r="AI473" s="37">
        <v>0</v>
      </c>
      <c r="AJ473" s="37">
        <v>0</v>
      </c>
      <c r="AK473" s="37">
        <v>0</v>
      </c>
      <c r="AL473" s="37">
        <v>0</v>
      </c>
      <c r="AM473" s="37">
        <v>0</v>
      </c>
      <c r="AN473" s="37">
        <v>0</v>
      </c>
      <c r="AO473" s="37">
        <v>0</v>
      </c>
      <c r="AP473" s="37">
        <v>0</v>
      </c>
      <c r="AQ473" s="37">
        <v>0</v>
      </c>
      <c r="AR473" s="37">
        <v>0</v>
      </c>
      <c r="AS473" s="37">
        <v>0</v>
      </c>
      <c r="AT473" s="37">
        <v>0</v>
      </c>
      <c r="AU473" s="37">
        <v>0</v>
      </c>
      <c r="AV473" s="37">
        <v>0</v>
      </c>
      <c r="AW473" s="37">
        <v>0</v>
      </c>
      <c r="AX473" s="37">
        <v>0</v>
      </c>
      <c r="AY473" s="37">
        <v>0</v>
      </c>
      <c r="AZ473" s="37">
        <v>0</v>
      </c>
      <c r="BA473" s="37">
        <v>0</v>
      </c>
      <c r="BB473" s="37">
        <v>0</v>
      </c>
      <c r="BC473" s="37">
        <v>0</v>
      </c>
      <c r="BD473" s="37">
        <v>0</v>
      </c>
      <c r="BE473" s="37">
        <v>0</v>
      </c>
      <c r="BF473" s="37">
        <v>0</v>
      </c>
      <c r="BG473" s="37">
        <v>0</v>
      </c>
      <c r="BH473" s="37">
        <v>0</v>
      </c>
      <c r="BI473" s="37">
        <v>0</v>
      </c>
      <c r="BJ473" s="37">
        <v>0</v>
      </c>
    </row>
    <row r="474" spans="1:62" x14ac:dyDescent="0.2">
      <c r="A474" s="16"/>
      <c r="B474" s="18" t="s">
        <v>53</v>
      </c>
      <c r="C474" s="37">
        <v>0</v>
      </c>
      <c r="D474" s="37">
        <v>0</v>
      </c>
      <c r="E474" s="37">
        <v>0</v>
      </c>
      <c r="F474" s="37">
        <v>0</v>
      </c>
      <c r="G474" s="37">
        <v>0</v>
      </c>
      <c r="H474" s="37">
        <v>0</v>
      </c>
      <c r="I474" s="37">
        <v>0</v>
      </c>
      <c r="J474" s="37">
        <v>0</v>
      </c>
      <c r="K474" s="37">
        <v>0</v>
      </c>
      <c r="L474" s="37">
        <v>0</v>
      </c>
      <c r="M474" s="37">
        <v>0</v>
      </c>
      <c r="N474" s="37">
        <v>0</v>
      </c>
      <c r="O474" s="37">
        <v>0</v>
      </c>
      <c r="P474" s="37">
        <v>0</v>
      </c>
      <c r="Q474" s="37">
        <v>0</v>
      </c>
      <c r="R474" s="37">
        <v>0</v>
      </c>
      <c r="S474" s="37">
        <v>0</v>
      </c>
      <c r="T474" s="37">
        <v>0</v>
      </c>
      <c r="U474" s="37">
        <v>0</v>
      </c>
      <c r="V474" s="37">
        <v>0</v>
      </c>
      <c r="W474" s="37">
        <v>0</v>
      </c>
      <c r="X474" s="37">
        <v>0</v>
      </c>
      <c r="Y474" s="37">
        <v>0</v>
      </c>
      <c r="Z474" s="37">
        <v>0</v>
      </c>
      <c r="AA474" s="37">
        <v>0</v>
      </c>
      <c r="AB474" s="37">
        <v>0</v>
      </c>
      <c r="AC474" s="37">
        <v>0</v>
      </c>
      <c r="AD474" s="37">
        <v>0</v>
      </c>
      <c r="AE474" s="37">
        <v>0</v>
      </c>
      <c r="AF474" s="37">
        <v>0</v>
      </c>
      <c r="AG474" s="37">
        <v>0</v>
      </c>
      <c r="AH474" s="37">
        <v>0</v>
      </c>
      <c r="AI474" s="37">
        <v>0</v>
      </c>
      <c r="AJ474" s="37">
        <v>0</v>
      </c>
      <c r="AK474" s="37">
        <v>0</v>
      </c>
      <c r="AL474" s="37">
        <v>0</v>
      </c>
      <c r="AM474" s="37">
        <v>0</v>
      </c>
      <c r="AN474" s="37">
        <v>0</v>
      </c>
      <c r="AO474" s="37">
        <v>0</v>
      </c>
      <c r="AP474" s="37">
        <v>0</v>
      </c>
      <c r="AQ474" s="37">
        <v>0</v>
      </c>
      <c r="AR474" s="37">
        <v>0</v>
      </c>
      <c r="AS474" s="37">
        <v>0</v>
      </c>
      <c r="AT474" s="37">
        <v>0</v>
      </c>
      <c r="AU474" s="37">
        <v>0</v>
      </c>
      <c r="AV474" s="37">
        <v>0</v>
      </c>
      <c r="AW474" s="37">
        <v>0</v>
      </c>
      <c r="AX474" s="37">
        <v>0</v>
      </c>
      <c r="AY474" s="37">
        <v>0</v>
      </c>
      <c r="AZ474" s="37">
        <v>0</v>
      </c>
      <c r="BA474" s="37">
        <v>0</v>
      </c>
      <c r="BB474" s="37">
        <v>0</v>
      </c>
      <c r="BC474" s="37">
        <v>0</v>
      </c>
      <c r="BD474" s="37">
        <v>0</v>
      </c>
      <c r="BE474" s="37">
        <v>0</v>
      </c>
      <c r="BF474" s="37">
        <v>0</v>
      </c>
      <c r="BG474" s="37">
        <v>0</v>
      </c>
      <c r="BH474" s="37">
        <v>0</v>
      </c>
      <c r="BI474" s="37">
        <v>0</v>
      </c>
      <c r="BJ474" s="37">
        <v>0</v>
      </c>
    </row>
    <row r="475" spans="1:62" x14ac:dyDescent="0.2">
      <c r="A475" s="16"/>
      <c r="B475" s="18" t="s">
        <v>54</v>
      </c>
      <c r="C475" s="37">
        <v>0</v>
      </c>
      <c r="D475" s="37">
        <v>0</v>
      </c>
      <c r="E475" s="37">
        <v>0</v>
      </c>
      <c r="F475" s="37">
        <v>0</v>
      </c>
      <c r="G475" s="37">
        <v>0</v>
      </c>
      <c r="H475" s="37">
        <v>0</v>
      </c>
      <c r="I475" s="37">
        <v>0</v>
      </c>
      <c r="J475" s="37">
        <v>0</v>
      </c>
      <c r="K475" s="37">
        <v>0</v>
      </c>
      <c r="L475" s="37">
        <v>0</v>
      </c>
      <c r="M475" s="37">
        <v>0</v>
      </c>
      <c r="N475" s="37">
        <v>0</v>
      </c>
      <c r="O475" s="37">
        <v>0</v>
      </c>
      <c r="P475" s="37">
        <v>0</v>
      </c>
      <c r="Q475" s="37">
        <v>0</v>
      </c>
      <c r="R475" s="37">
        <v>0</v>
      </c>
      <c r="S475" s="37">
        <v>0</v>
      </c>
      <c r="T475" s="37">
        <v>0</v>
      </c>
      <c r="U475" s="37">
        <v>0</v>
      </c>
      <c r="V475" s="37">
        <v>0</v>
      </c>
      <c r="W475" s="37">
        <v>0</v>
      </c>
      <c r="X475" s="37">
        <v>0</v>
      </c>
      <c r="Y475" s="37">
        <v>0</v>
      </c>
      <c r="Z475" s="37">
        <v>0</v>
      </c>
      <c r="AA475" s="37">
        <v>0</v>
      </c>
      <c r="AB475" s="37">
        <v>0</v>
      </c>
      <c r="AC475" s="37">
        <v>0</v>
      </c>
      <c r="AD475" s="37">
        <v>0</v>
      </c>
      <c r="AE475" s="37">
        <v>0</v>
      </c>
      <c r="AF475" s="37">
        <v>0</v>
      </c>
      <c r="AG475" s="37">
        <v>0</v>
      </c>
      <c r="AH475" s="37">
        <v>0</v>
      </c>
      <c r="AI475" s="37">
        <v>0</v>
      </c>
      <c r="AJ475" s="37">
        <v>0</v>
      </c>
      <c r="AK475" s="37">
        <v>0</v>
      </c>
      <c r="AL475" s="37">
        <v>0</v>
      </c>
      <c r="AM475" s="37">
        <v>0</v>
      </c>
      <c r="AN475" s="37">
        <v>0</v>
      </c>
      <c r="AO475" s="37">
        <v>0</v>
      </c>
      <c r="AP475" s="37">
        <v>0</v>
      </c>
      <c r="AQ475" s="37">
        <v>0</v>
      </c>
      <c r="AR475" s="37">
        <v>0</v>
      </c>
      <c r="AS475" s="37">
        <v>0</v>
      </c>
      <c r="AT475" s="37">
        <v>0</v>
      </c>
      <c r="AU475" s="37">
        <v>0</v>
      </c>
      <c r="AV475" s="37">
        <v>0</v>
      </c>
      <c r="AW475" s="37">
        <v>0</v>
      </c>
      <c r="AX475" s="37">
        <v>0</v>
      </c>
      <c r="AY475" s="37">
        <v>0</v>
      </c>
      <c r="AZ475" s="37">
        <v>0</v>
      </c>
      <c r="BA475" s="37">
        <v>0</v>
      </c>
      <c r="BB475" s="37">
        <v>0</v>
      </c>
      <c r="BC475" s="37">
        <v>0</v>
      </c>
      <c r="BD475" s="37">
        <v>0</v>
      </c>
      <c r="BE475" s="37">
        <v>0</v>
      </c>
      <c r="BF475" s="37">
        <v>0</v>
      </c>
      <c r="BG475" s="37">
        <v>0</v>
      </c>
      <c r="BH475" s="37">
        <v>0</v>
      </c>
      <c r="BI475" s="37">
        <v>0</v>
      </c>
      <c r="BJ475" s="37">
        <v>0</v>
      </c>
    </row>
    <row r="476" spans="1:62" x14ac:dyDescent="0.2">
      <c r="A476" s="16"/>
      <c r="B476" s="18" t="s">
        <v>55</v>
      </c>
      <c r="C476" s="37">
        <v>0</v>
      </c>
      <c r="D476" s="37">
        <v>0</v>
      </c>
      <c r="E476" s="37">
        <v>0</v>
      </c>
      <c r="F476" s="37">
        <v>0</v>
      </c>
      <c r="G476" s="37">
        <v>0</v>
      </c>
      <c r="H476" s="37">
        <v>0</v>
      </c>
      <c r="I476" s="37">
        <v>0</v>
      </c>
      <c r="J476" s="37">
        <v>0</v>
      </c>
      <c r="K476" s="37">
        <v>0</v>
      </c>
      <c r="L476" s="37">
        <v>0</v>
      </c>
      <c r="M476" s="37">
        <v>0</v>
      </c>
      <c r="N476" s="37">
        <v>0</v>
      </c>
      <c r="O476" s="37">
        <v>0</v>
      </c>
      <c r="P476" s="37">
        <v>0</v>
      </c>
      <c r="Q476" s="37">
        <v>0</v>
      </c>
      <c r="R476" s="37">
        <v>0</v>
      </c>
      <c r="S476" s="37">
        <v>0</v>
      </c>
      <c r="T476" s="37">
        <v>0</v>
      </c>
      <c r="U476" s="37">
        <v>0</v>
      </c>
      <c r="V476" s="37">
        <v>0</v>
      </c>
      <c r="W476" s="37">
        <v>0</v>
      </c>
      <c r="X476" s="37">
        <v>0</v>
      </c>
      <c r="Y476" s="37">
        <v>0</v>
      </c>
      <c r="Z476" s="37">
        <v>0</v>
      </c>
      <c r="AA476" s="37">
        <v>0</v>
      </c>
      <c r="AB476" s="37">
        <v>0</v>
      </c>
      <c r="AC476" s="37">
        <v>0</v>
      </c>
      <c r="AD476" s="37">
        <v>0</v>
      </c>
      <c r="AE476" s="37">
        <v>0</v>
      </c>
      <c r="AF476" s="37">
        <v>0</v>
      </c>
      <c r="AG476" s="37">
        <v>0</v>
      </c>
      <c r="AH476" s="37">
        <v>0</v>
      </c>
      <c r="AI476" s="37">
        <v>0</v>
      </c>
      <c r="AJ476" s="37">
        <v>0</v>
      </c>
      <c r="AK476" s="37">
        <v>0</v>
      </c>
      <c r="AL476" s="37">
        <v>0</v>
      </c>
      <c r="AM476" s="37">
        <v>0</v>
      </c>
      <c r="AN476" s="37">
        <v>0</v>
      </c>
      <c r="AO476" s="37">
        <v>0</v>
      </c>
      <c r="AP476" s="37">
        <v>0</v>
      </c>
      <c r="AQ476" s="37">
        <v>0</v>
      </c>
      <c r="AR476" s="37">
        <v>0</v>
      </c>
      <c r="AS476" s="37">
        <v>0</v>
      </c>
      <c r="AT476" s="37">
        <v>0</v>
      </c>
      <c r="AU476" s="37">
        <v>0</v>
      </c>
      <c r="AV476" s="37">
        <v>0</v>
      </c>
      <c r="AW476" s="37">
        <v>0</v>
      </c>
      <c r="AX476" s="37">
        <v>0</v>
      </c>
      <c r="AY476" s="37">
        <v>0</v>
      </c>
      <c r="AZ476" s="37">
        <v>0</v>
      </c>
      <c r="BA476" s="37">
        <v>0</v>
      </c>
      <c r="BB476" s="37">
        <v>0</v>
      </c>
      <c r="BC476" s="37">
        <v>0</v>
      </c>
      <c r="BD476" s="37">
        <v>0</v>
      </c>
      <c r="BE476" s="37">
        <v>0</v>
      </c>
      <c r="BF476" s="37">
        <v>0</v>
      </c>
      <c r="BG476" s="37">
        <v>0</v>
      </c>
      <c r="BH476" s="37">
        <v>0</v>
      </c>
      <c r="BI476" s="37">
        <v>0</v>
      </c>
      <c r="BJ476" s="37">
        <v>0</v>
      </c>
    </row>
    <row r="477" spans="1:62" x14ac:dyDescent="0.2">
      <c r="A477" s="16"/>
      <c r="B477" s="18" t="s">
        <v>56</v>
      </c>
      <c r="C477" s="37">
        <v>0</v>
      </c>
      <c r="D477" s="37">
        <v>0</v>
      </c>
      <c r="E477" s="37">
        <v>0</v>
      </c>
      <c r="F477" s="37">
        <v>0</v>
      </c>
      <c r="G477" s="37">
        <v>0</v>
      </c>
      <c r="H477" s="37">
        <v>0</v>
      </c>
      <c r="I477" s="37">
        <v>0</v>
      </c>
      <c r="J477" s="37">
        <v>0</v>
      </c>
      <c r="K477" s="37">
        <v>0</v>
      </c>
      <c r="L477" s="37">
        <v>0</v>
      </c>
      <c r="M477" s="37">
        <v>0</v>
      </c>
      <c r="N477" s="37">
        <v>0</v>
      </c>
      <c r="O477" s="37">
        <v>0</v>
      </c>
      <c r="P477" s="37">
        <v>0</v>
      </c>
      <c r="Q477" s="37">
        <v>0</v>
      </c>
      <c r="R477" s="37">
        <v>0</v>
      </c>
      <c r="S477" s="37">
        <v>0</v>
      </c>
      <c r="T477" s="37">
        <v>0</v>
      </c>
      <c r="U477" s="37">
        <v>0</v>
      </c>
      <c r="V477" s="37">
        <v>0</v>
      </c>
      <c r="W477" s="37">
        <v>0</v>
      </c>
      <c r="X477" s="37">
        <v>0</v>
      </c>
      <c r="Y477" s="37">
        <v>0</v>
      </c>
      <c r="Z477" s="37">
        <v>0</v>
      </c>
      <c r="AA477" s="37">
        <v>0</v>
      </c>
      <c r="AB477" s="37">
        <v>0</v>
      </c>
      <c r="AC477" s="37">
        <v>0</v>
      </c>
      <c r="AD477" s="37">
        <v>0</v>
      </c>
      <c r="AE477" s="37">
        <v>0</v>
      </c>
      <c r="AF477" s="37">
        <v>0</v>
      </c>
      <c r="AG477" s="37">
        <v>0</v>
      </c>
      <c r="AH477" s="37">
        <v>0</v>
      </c>
      <c r="AI477" s="37">
        <v>0</v>
      </c>
      <c r="AJ477" s="37">
        <v>0</v>
      </c>
      <c r="AK477" s="37">
        <v>0</v>
      </c>
      <c r="AL477" s="37">
        <v>0</v>
      </c>
      <c r="AM477" s="37">
        <v>0</v>
      </c>
      <c r="AN477" s="37">
        <v>0</v>
      </c>
      <c r="AO477" s="37">
        <v>0</v>
      </c>
      <c r="AP477" s="37">
        <v>0</v>
      </c>
      <c r="AQ477" s="37">
        <v>0</v>
      </c>
      <c r="AR477" s="37">
        <v>0</v>
      </c>
      <c r="AS477" s="37">
        <v>0</v>
      </c>
      <c r="AT477" s="37">
        <v>0</v>
      </c>
      <c r="AU477" s="37">
        <v>0</v>
      </c>
      <c r="AV477" s="37">
        <v>0</v>
      </c>
      <c r="AW477" s="37">
        <v>0</v>
      </c>
      <c r="AX477" s="37">
        <v>0</v>
      </c>
      <c r="AY477" s="37">
        <v>0</v>
      </c>
      <c r="AZ477" s="37">
        <v>0</v>
      </c>
      <c r="BA477" s="37">
        <v>0</v>
      </c>
      <c r="BB477" s="37">
        <v>0</v>
      </c>
      <c r="BC477" s="37">
        <v>0</v>
      </c>
      <c r="BD477" s="37">
        <v>0</v>
      </c>
      <c r="BE477" s="37">
        <v>0</v>
      </c>
      <c r="BF477" s="37">
        <v>0</v>
      </c>
      <c r="BG477" s="37">
        <v>0</v>
      </c>
      <c r="BH477" s="37">
        <v>0</v>
      </c>
      <c r="BI477" s="37">
        <v>0</v>
      </c>
      <c r="BJ477" s="37">
        <v>0</v>
      </c>
    </row>
    <row r="478" spans="1:62" x14ac:dyDescent="0.2">
      <c r="A478" s="16"/>
      <c r="B478" s="18" t="s">
        <v>57</v>
      </c>
      <c r="C478" s="37">
        <v>0</v>
      </c>
      <c r="D478" s="37">
        <v>0</v>
      </c>
      <c r="E478" s="37">
        <v>0</v>
      </c>
      <c r="F478" s="37">
        <v>0</v>
      </c>
      <c r="G478" s="37">
        <v>0</v>
      </c>
      <c r="H478" s="37">
        <v>0</v>
      </c>
      <c r="I478" s="37">
        <v>0</v>
      </c>
      <c r="J478" s="37">
        <v>0</v>
      </c>
      <c r="K478" s="37">
        <v>0</v>
      </c>
      <c r="L478" s="37">
        <v>0</v>
      </c>
      <c r="M478" s="37">
        <v>0</v>
      </c>
      <c r="N478" s="37">
        <v>0</v>
      </c>
      <c r="O478" s="37">
        <v>0</v>
      </c>
      <c r="P478" s="37">
        <v>0</v>
      </c>
      <c r="Q478" s="37">
        <v>0</v>
      </c>
      <c r="R478" s="37">
        <v>0</v>
      </c>
      <c r="S478" s="37">
        <v>0</v>
      </c>
      <c r="T478" s="37">
        <v>0</v>
      </c>
      <c r="U478" s="37">
        <v>0</v>
      </c>
      <c r="V478" s="37">
        <v>0</v>
      </c>
      <c r="W478" s="37">
        <v>0</v>
      </c>
      <c r="X478" s="37">
        <v>0</v>
      </c>
      <c r="Y478" s="37">
        <v>0</v>
      </c>
      <c r="Z478" s="37">
        <v>0</v>
      </c>
      <c r="AA478" s="37">
        <v>0</v>
      </c>
      <c r="AB478" s="37">
        <v>0</v>
      </c>
      <c r="AC478" s="37">
        <v>0</v>
      </c>
      <c r="AD478" s="37">
        <v>0</v>
      </c>
      <c r="AE478" s="37">
        <v>0</v>
      </c>
      <c r="AF478" s="37">
        <v>0</v>
      </c>
      <c r="AG478" s="37">
        <v>0</v>
      </c>
      <c r="AH478" s="37">
        <v>0</v>
      </c>
      <c r="AI478" s="37">
        <v>0</v>
      </c>
      <c r="AJ478" s="37">
        <v>0</v>
      </c>
      <c r="AK478" s="37">
        <v>0</v>
      </c>
      <c r="AL478" s="37">
        <v>0</v>
      </c>
      <c r="AM478" s="37">
        <v>0</v>
      </c>
      <c r="AN478" s="37">
        <v>0</v>
      </c>
      <c r="AO478" s="37">
        <v>0</v>
      </c>
      <c r="AP478" s="37">
        <v>0</v>
      </c>
      <c r="AQ478" s="37">
        <v>0</v>
      </c>
      <c r="AR478" s="37">
        <v>0</v>
      </c>
      <c r="AS478" s="37">
        <v>0</v>
      </c>
      <c r="AT478" s="37">
        <v>0</v>
      </c>
      <c r="AU478" s="37">
        <v>0</v>
      </c>
      <c r="AV478" s="37">
        <v>0</v>
      </c>
      <c r="AW478" s="37">
        <v>0</v>
      </c>
      <c r="AX478" s="37">
        <v>0</v>
      </c>
      <c r="AY478" s="37">
        <v>0</v>
      </c>
      <c r="AZ478" s="37">
        <v>0</v>
      </c>
      <c r="BA478" s="37">
        <v>0</v>
      </c>
      <c r="BB478" s="37">
        <v>0</v>
      </c>
      <c r="BC478" s="37">
        <v>0</v>
      </c>
      <c r="BD478" s="37">
        <v>0</v>
      </c>
      <c r="BE478" s="37">
        <v>0</v>
      </c>
      <c r="BF478" s="37">
        <v>0</v>
      </c>
      <c r="BG478" s="37">
        <v>0</v>
      </c>
      <c r="BH478" s="37">
        <v>0</v>
      </c>
      <c r="BI478" s="37">
        <v>0</v>
      </c>
      <c r="BJ478" s="37">
        <v>0</v>
      </c>
    </row>
    <row r="479" spans="1:62" x14ac:dyDescent="0.2">
      <c r="A479" s="16"/>
      <c r="B479" s="18" t="s">
        <v>58</v>
      </c>
      <c r="C479" s="37">
        <v>0</v>
      </c>
      <c r="D479" s="37">
        <v>0</v>
      </c>
      <c r="E479" s="37">
        <v>0</v>
      </c>
      <c r="F479" s="37">
        <v>0</v>
      </c>
      <c r="G479" s="37">
        <v>0</v>
      </c>
      <c r="H479" s="37">
        <v>0</v>
      </c>
      <c r="I479" s="37">
        <v>0</v>
      </c>
      <c r="J479" s="37">
        <v>0</v>
      </c>
      <c r="K479" s="37">
        <v>0</v>
      </c>
      <c r="L479" s="37">
        <v>0</v>
      </c>
      <c r="M479" s="37">
        <v>0</v>
      </c>
      <c r="N479" s="37">
        <v>0</v>
      </c>
      <c r="O479" s="37">
        <v>0</v>
      </c>
      <c r="P479" s="37">
        <v>0</v>
      </c>
      <c r="Q479" s="37">
        <v>0</v>
      </c>
      <c r="R479" s="37">
        <v>0</v>
      </c>
      <c r="S479" s="37">
        <v>0</v>
      </c>
      <c r="T479" s="37">
        <v>0</v>
      </c>
      <c r="U479" s="37">
        <v>0</v>
      </c>
      <c r="V479" s="37">
        <v>0</v>
      </c>
      <c r="W479" s="37">
        <v>0</v>
      </c>
      <c r="X479" s="37">
        <v>0</v>
      </c>
      <c r="Y479" s="37">
        <v>0</v>
      </c>
      <c r="Z479" s="37">
        <v>0</v>
      </c>
      <c r="AA479" s="37">
        <v>0</v>
      </c>
      <c r="AB479" s="37">
        <v>0</v>
      </c>
      <c r="AC479" s="37">
        <v>0</v>
      </c>
      <c r="AD479" s="37">
        <v>0</v>
      </c>
      <c r="AE479" s="37">
        <v>0</v>
      </c>
      <c r="AF479" s="37">
        <v>0</v>
      </c>
      <c r="AG479" s="37">
        <v>0</v>
      </c>
      <c r="AH479" s="37">
        <v>0</v>
      </c>
      <c r="AI479" s="37">
        <v>0</v>
      </c>
      <c r="AJ479" s="37">
        <v>0</v>
      </c>
      <c r="AK479" s="37">
        <v>0</v>
      </c>
      <c r="AL479" s="37">
        <v>0</v>
      </c>
      <c r="AM479" s="37">
        <v>0</v>
      </c>
      <c r="AN479" s="37">
        <v>0</v>
      </c>
      <c r="AO479" s="37">
        <v>0</v>
      </c>
      <c r="AP479" s="37">
        <v>0</v>
      </c>
      <c r="AQ479" s="37">
        <v>0</v>
      </c>
      <c r="AR479" s="37">
        <v>0</v>
      </c>
      <c r="AS479" s="37">
        <v>0</v>
      </c>
      <c r="AT479" s="37">
        <v>0</v>
      </c>
      <c r="AU479" s="37">
        <v>0</v>
      </c>
      <c r="AV479" s="37">
        <v>0</v>
      </c>
      <c r="AW479" s="37">
        <v>0</v>
      </c>
      <c r="AX479" s="37">
        <v>0</v>
      </c>
      <c r="AY479" s="37">
        <v>0</v>
      </c>
      <c r="AZ479" s="37">
        <v>0</v>
      </c>
      <c r="BA479" s="37">
        <v>0</v>
      </c>
      <c r="BB479" s="37">
        <v>0</v>
      </c>
      <c r="BC479" s="37">
        <v>0</v>
      </c>
      <c r="BD479" s="37">
        <v>0</v>
      </c>
      <c r="BE479" s="37">
        <v>0</v>
      </c>
      <c r="BF479" s="37">
        <v>0</v>
      </c>
      <c r="BG479" s="37">
        <v>0</v>
      </c>
      <c r="BH479" s="37">
        <v>0</v>
      </c>
      <c r="BI479" s="37">
        <v>0</v>
      </c>
      <c r="BJ479" s="37">
        <v>0</v>
      </c>
    </row>
    <row r="480" spans="1:62" x14ac:dyDescent="0.2">
      <c r="A480" s="16"/>
      <c r="B480" s="18" t="s">
        <v>59</v>
      </c>
      <c r="C480" s="37">
        <v>0</v>
      </c>
      <c r="D480" s="37">
        <v>0</v>
      </c>
      <c r="E480" s="37">
        <v>0</v>
      </c>
      <c r="F480" s="37">
        <v>0</v>
      </c>
      <c r="G480" s="37">
        <v>0</v>
      </c>
      <c r="H480" s="37">
        <v>0</v>
      </c>
      <c r="I480" s="37">
        <v>0</v>
      </c>
      <c r="J480" s="37">
        <v>0</v>
      </c>
      <c r="K480" s="37">
        <v>0</v>
      </c>
      <c r="L480" s="37">
        <v>0</v>
      </c>
      <c r="M480" s="37">
        <v>0</v>
      </c>
      <c r="N480" s="37">
        <v>0</v>
      </c>
      <c r="O480" s="37">
        <v>0</v>
      </c>
      <c r="P480" s="37">
        <v>0</v>
      </c>
      <c r="Q480" s="37">
        <v>0</v>
      </c>
      <c r="R480" s="37">
        <v>0</v>
      </c>
      <c r="S480" s="37">
        <v>0</v>
      </c>
      <c r="T480" s="37">
        <v>0</v>
      </c>
      <c r="U480" s="37">
        <v>0</v>
      </c>
      <c r="V480" s="37">
        <v>0</v>
      </c>
      <c r="W480" s="37">
        <v>0</v>
      </c>
      <c r="X480" s="37">
        <v>0</v>
      </c>
      <c r="Y480" s="37">
        <v>0</v>
      </c>
      <c r="Z480" s="37">
        <v>0</v>
      </c>
      <c r="AA480" s="37">
        <v>0</v>
      </c>
      <c r="AB480" s="37">
        <v>0</v>
      </c>
      <c r="AC480" s="37">
        <v>0</v>
      </c>
      <c r="AD480" s="37">
        <v>0</v>
      </c>
      <c r="AE480" s="37">
        <v>0</v>
      </c>
      <c r="AF480" s="37">
        <v>0</v>
      </c>
      <c r="AG480" s="37">
        <v>0</v>
      </c>
      <c r="AH480" s="37">
        <v>0</v>
      </c>
      <c r="AI480" s="37">
        <v>0</v>
      </c>
      <c r="AJ480" s="37">
        <v>0</v>
      </c>
      <c r="AK480" s="37">
        <v>0</v>
      </c>
      <c r="AL480" s="37">
        <v>0</v>
      </c>
      <c r="AM480" s="37">
        <v>0</v>
      </c>
      <c r="AN480" s="37">
        <v>0</v>
      </c>
      <c r="AO480" s="37">
        <v>0</v>
      </c>
      <c r="AP480" s="37">
        <v>0</v>
      </c>
      <c r="AQ480" s="37">
        <v>0</v>
      </c>
      <c r="AR480" s="37">
        <v>0</v>
      </c>
      <c r="AS480" s="37">
        <v>0</v>
      </c>
      <c r="AT480" s="37">
        <v>0</v>
      </c>
      <c r="AU480" s="37">
        <v>0</v>
      </c>
      <c r="AV480" s="37">
        <v>0</v>
      </c>
      <c r="AW480" s="37">
        <v>0</v>
      </c>
      <c r="AX480" s="37">
        <v>0</v>
      </c>
      <c r="AY480" s="37">
        <v>0</v>
      </c>
      <c r="AZ480" s="37">
        <v>0</v>
      </c>
      <c r="BA480" s="37">
        <v>0</v>
      </c>
      <c r="BB480" s="37">
        <v>0</v>
      </c>
      <c r="BC480" s="37">
        <v>0</v>
      </c>
      <c r="BD480" s="37">
        <v>0</v>
      </c>
      <c r="BE480" s="37">
        <v>0</v>
      </c>
      <c r="BF480" s="37">
        <v>0</v>
      </c>
      <c r="BG480" s="37">
        <v>0</v>
      </c>
      <c r="BH480" s="37">
        <v>0</v>
      </c>
      <c r="BI480" s="37">
        <v>0</v>
      </c>
      <c r="BJ480" s="37">
        <v>0</v>
      </c>
    </row>
    <row r="481" spans="1:65" x14ac:dyDescent="0.2">
      <c r="A481" s="16"/>
      <c r="B481" s="18" t="s">
        <v>60</v>
      </c>
      <c r="C481" s="37">
        <v>0</v>
      </c>
      <c r="D481" s="37">
        <v>0</v>
      </c>
      <c r="E481" s="37">
        <v>0</v>
      </c>
      <c r="F481" s="37">
        <v>0</v>
      </c>
      <c r="G481" s="37">
        <v>0</v>
      </c>
      <c r="H481" s="37">
        <v>0</v>
      </c>
      <c r="I481" s="37">
        <v>0</v>
      </c>
      <c r="J481" s="37">
        <v>0</v>
      </c>
      <c r="K481" s="37">
        <v>0</v>
      </c>
      <c r="L481" s="37">
        <v>0</v>
      </c>
      <c r="M481" s="37">
        <v>0</v>
      </c>
      <c r="N481" s="37">
        <v>0</v>
      </c>
      <c r="O481" s="37">
        <v>0</v>
      </c>
      <c r="P481" s="37">
        <v>0</v>
      </c>
      <c r="Q481" s="37">
        <v>0</v>
      </c>
      <c r="R481" s="37">
        <v>0</v>
      </c>
      <c r="S481" s="37">
        <v>0</v>
      </c>
      <c r="T481" s="37">
        <v>0</v>
      </c>
      <c r="U481" s="37">
        <v>0</v>
      </c>
      <c r="V481" s="37">
        <v>0</v>
      </c>
      <c r="W481" s="37">
        <v>0</v>
      </c>
      <c r="X481" s="37">
        <v>0</v>
      </c>
      <c r="Y481" s="37">
        <v>0</v>
      </c>
      <c r="Z481" s="37">
        <v>0</v>
      </c>
      <c r="AA481" s="37">
        <v>0</v>
      </c>
      <c r="AB481" s="37">
        <v>0</v>
      </c>
      <c r="AC481" s="37">
        <v>0</v>
      </c>
      <c r="AD481" s="37">
        <v>0</v>
      </c>
      <c r="AE481" s="37">
        <v>0</v>
      </c>
      <c r="AF481" s="37">
        <v>0</v>
      </c>
      <c r="AG481" s="37">
        <v>0</v>
      </c>
      <c r="AH481" s="37">
        <v>0</v>
      </c>
      <c r="AI481" s="37">
        <v>0</v>
      </c>
      <c r="AJ481" s="37">
        <v>0</v>
      </c>
      <c r="AK481" s="37">
        <v>0</v>
      </c>
      <c r="AL481" s="37">
        <v>0</v>
      </c>
      <c r="AM481" s="37">
        <v>0</v>
      </c>
      <c r="AN481" s="37">
        <v>0</v>
      </c>
      <c r="AO481" s="37">
        <v>0</v>
      </c>
      <c r="AP481" s="37">
        <v>0</v>
      </c>
      <c r="AQ481" s="37">
        <v>0</v>
      </c>
      <c r="AR481" s="37">
        <v>0</v>
      </c>
      <c r="AS481" s="37">
        <v>0</v>
      </c>
      <c r="AT481" s="37">
        <v>0</v>
      </c>
      <c r="AU481" s="37">
        <v>0</v>
      </c>
      <c r="AV481" s="37">
        <v>0</v>
      </c>
      <c r="AW481" s="37">
        <v>0</v>
      </c>
      <c r="AX481" s="37">
        <v>0</v>
      </c>
      <c r="AY481" s="37">
        <v>0</v>
      </c>
      <c r="AZ481" s="37">
        <v>0</v>
      </c>
      <c r="BA481" s="37">
        <v>0</v>
      </c>
      <c r="BB481" s="37">
        <v>0</v>
      </c>
      <c r="BC481" s="37">
        <v>0</v>
      </c>
      <c r="BD481" s="37">
        <v>0</v>
      </c>
      <c r="BE481" s="37">
        <v>0</v>
      </c>
      <c r="BF481" s="37">
        <v>0</v>
      </c>
      <c r="BG481" s="37">
        <v>0</v>
      </c>
      <c r="BH481" s="37">
        <v>0</v>
      </c>
      <c r="BI481" s="37">
        <v>0</v>
      </c>
      <c r="BJ481" s="37">
        <v>0</v>
      </c>
    </row>
    <row r="482" spans="1:65" x14ac:dyDescent="0.2">
      <c r="A482" s="16"/>
      <c r="B482" s="18" t="s">
        <v>61</v>
      </c>
      <c r="C482" s="37">
        <v>0</v>
      </c>
      <c r="D482" s="37">
        <v>0</v>
      </c>
      <c r="E482" s="37">
        <v>0</v>
      </c>
      <c r="F482" s="37">
        <v>0</v>
      </c>
      <c r="G482" s="37">
        <v>0</v>
      </c>
      <c r="H482" s="37">
        <v>0</v>
      </c>
      <c r="I482" s="37">
        <v>0</v>
      </c>
      <c r="J482" s="37">
        <v>0</v>
      </c>
      <c r="K482" s="37">
        <v>0</v>
      </c>
      <c r="L482" s="37">
        <v>0</v>
      </c>
      <c r="M482" s="37">
        <v>0</v>
      </c>
      <c r="N482" s="37">
        <v>0</v>
      </c>
      <c r="O482" s="37">
        <v>0</v>
      </c>
      <c r="P482" s="37">
        <v>0</v>
      </c>
      <c r="Q482" s="37">
        <v>0</v>
      </c>
      <c r="R482" s="37">
        <v>0</v>
      </c>
      <c r="S482" s="37">
        <v>0</v>
      </c>
      <c r="T482" s="37">
        <v>0</v>
      </c>
      <c r="U482" s="37">
        <v>0</v>
      </c>
      <c r="V482" s="37">
        <v>0</v>
      </c>
      <c r="W482" s="37">
        <v>0</v>
      </c>
      <c r="X482" s="37">
        <v>0</v>
      </c>
      <c r="Y482" s="37">
        <v>0</v>
      </c>
      <c r="Z482" s="37">
        <v>0</v>
      </c>
      <c r="AA482" s="37">
        <v>0</v>
      </c>
      <c r="AB482" s="37">
        <v>0</v>
      </c>
      <c r="AC482" s="37">
        <v>0</v>
      </c>
      <c r="AD482" s="37">
        <v>0</v>
      </c>
      <c r="AE482" s="37">
        <v>0</v>
      </c>
      <c r="AF482" s="37">
        <v>0</v>
      </c>
      <c r="AG482" s="37">
        <v>0</v>
      </c>
      <c r="AH482" s="37">
        <v>0</v>
      </c>
      <c r="AI482" s="37">
        <v>0</v>
      </c>
      <c r="AJ482" s="37">
        <v>0</v>
      </c>
      <c r="AK482" s="37">
        <v>0</v>
      </c>
      <c r="AL482" s="37">
        <v>0</v>
      </c>
      <c r="AM482" s="37">
        <v>0</v>
      </c>
      <c r="AN482" s="37">
        <v>0</v>
      </c>
      <c r="AO482" s="37">
        <v>0</v>
      </c>
      <c r="AP482" s="37">
        <v>0</v>
      </c>
      <c r="AQ482" s="37">
        <v>0</v>
      </c>
      <c r="AR482" s="37">
        <v>0</v>
      </c>
      <c r="AS482" s="37">
        <v>0</v>
      </c>
      <c r="AT482" s="37">
        <v>0</v>
      </c>
      <c r="AU482" s="37">
        <v>0</v>
      </c>
      <c r="AV482" s="37">
        <v>0</v>
      </c>
      <c r="AW482" s="37">
        <v>0</v>
      </c>
      <c r="AX482" s="37">
        <v>0</v>
      </c>
      <c r="AY482" s="37">
        <v>0</v>
      </c>
      <c r="AZ482" s="37">
        <v>0</v>
      </c>
      <c r="BA482" s="37">
        <v>0</v>
      </c>
      <c r="BB482" s="37">
        <v>0</v>
      </c>
      <c r="BC482" s="37">
        <v>0</v>
      </c>
      <c r="BD482" s="37">
        <v>0</v>
      </c>
      <c r="BE482" s="37">
        <v>0</v>
      </c>
      <c r="BF482" s="37">
        <v>0</v>
      </c>
      <c r="BG482" s="37">
        <v>0</v>
      </c>
      <c r="BH482" s="37">
        <v>0</v>
      </c>
      <c r="BI482" s="37">
        <v>0</v>
      </c>
      <c r="BJ482" s="37">
        <v>0</v>
      </c>
    </row>
    <row r="484" spans="1:65" s="8" customFormat="1" ht="15" x14ac:dyDescent="0.2">
      <c r="A484" s="22" t="s">
        <v>35</v>
      </c>
      <c r="B484" s="17"/>
    </row>
    <row r="485" spans="1:65" s="8" customFormat="1" x14ac:dyDescent="0.2">
      <c r="B485" s="17"/>
    </row>
    <row r="486" spans="1:65" s="8" customFormat="1" x14ac:dyDescent="0.2">
      <c r="A486" s="8" t="s">
        <v>17</v>
      </c>
      <c r="B486" s="17"/>
      <c r="C486" s="31">
        <f>First_quarter</f>
        <v>43739</v>
      </c>
      <c r="D486" s="31">
        <f t="shared" ref="D486" si="1020">DATE(YEAR(C487),MONTH(C487)+1,1)</f>
        <v>43831</v>
      </c>
      <c r="E486" s="31">
        <f t="shared" ref="E486" si="1021">DATE(YEAR(D487),MONTH(D487)+1,1)</f>
        <v>43922</v>
      </c>
      <c r="F486" s="31">
        <f t="shared" ref="F486" si="1022">DATE(YEAR(E487),MONTH(E487)+1,1)</f>
        <v>44013</v>
      </c>
      <c r="G486" s="31">
        <f t="shared" ref="G486" si="1023">DATE(YEAR(F487),MONTH(F487)+1,1)</f>
        <v>44105</v>
      </c>
      <c r="H486" s="31">
        <f t="shared" ref="H486" si="1024">DATE(YEAR(G487),MONTH(G487)+1,1)</f>
        <v>44197</v>
      </c>
      <c r="I486" s="31">
        <f t="shared" ref="I486" si="1025">DATE(YEAR(H487),MONTH(H487)+1,1)</f>
        <v>44287</v>
      </c>
      <c r="J486" s="31">
        <f t="shared" ref="J486" si="1026">DATE(YEAR(I487),MONTH(I487)+1,1)</f>
        <v>44378</v>
      </c>
      <c r="K486" s="31">
        <f t="shared" ref="K486" si="1027">DATE(YEAR(J487),MONTH(J487)+1,1)</f>
        <v>44470</v>
      </c>
      <c r="L486" s="31">
        <f t="shared" ref="L486" si="1028">DATE(YEAR(K487),MONTH(K487)+1,1)</f>
        <v>44562</v>
      </c>
      <c r="M486" s="31">
        <f t="shared" ref="M486" si="1029">DATE(YEAR(L487),MONTH(L487)+1,1)</f>
        <v>44652</v>
      </c>
      <c r="N486" s="31">
        <f t="shared" ref="N486" si="1030">DATE(YEAR(M487),MONTH(M487)+1,1)</f>
        <v>44743</v>
      </c>
      <c r="O486" s="31">
        <f t="shared" ref="O486" si="1031">DATE(YEAR(N487),MONTH(N487)+1,1)</f>
        <v>44835</v>
      </c>
      <c r="P486" s="31">
        <f t="shared" ref="P486" si="1032">DATE(YEAR(O487),MONTH(O487)+1,1)</f>
        <v>44927</v>
      </c>
      <c r="Q486" s="31">
        <f t="shared" ref="Q486" si="1033">DATE(YEAR(P487),MONTH(P487)+1,1)</f>
        <v>45017</v>
      </c>
      <c r="R486" s="31">
        <f t="shared" ref="R486" si="1034">DATE(YEAR(Q487),MONTH(Q487)+1,1)</f>
        <v>45108</v>
      </c>
      <c r="S486" s="31">
        <f t="shared" ref="S486" si="1035">DATE(YEAR(R487),MONTH(R487)+1,1)</f>
        <v>45200</v>
      </c>
      <c r="T486" s="31">
        <f t="shared" ref="T486" si="1036">DATE(YEAR(S487),MONTH(S487)+1,1)</f>
        <v>45292</v>
      </c>
      <c r="U486" s="31">
        <f t="shared" ref="U486" si="1037">DATE(YEAR(T487),MONTH(T487)+1,1)</f>
        <v>45383</v>
      </c>
      <c r="V486" s="31">
        <f t="shared" ref="V486" si="1038">DATE(YEAR(U487),MONTH(U487)+1,1)</f>
        <v>45474</v>
      </c>
      <c r="W486" s="31">
        <f t="shared" ref="W486" si="1039">DATE(YEAR(V487),MONTH(V487)+1,1)</f>
        <v>45566</v>
      </c>
      <c r="X486" s="31">
        <f t="shared" ref="X486" si="1040">DATE(YEAR(W487),MONTH(W487)+1,1)</f>
        <v>45658</v>
      </c>
      <c r="Y486" s="31">
        <f t="shared" ref="Y486" si="1041">DATE(YEAR(X487),MONTH(X487)+1,1)</f>
        <v>45748</v>
      </c>
      <c r="Z486" s="31">
        <f t="shared" ref="Z486" si="1042">DATE(YEAR(Y487),MONTH(Y487)+1,1)</f>
        <v>45839</v>
      </c>
      <c r="AA486" s="31">
        <f t="shared" ref="AA486" si="1043">DATE(YEAR(Z487),MONTH(Z487)+1,1)</f>
        <v>45931</v>
      </c>
      <c r="AB486" s="31">
        <f t="shared" ref="AB486" si="1044">DATE(YEAR(AA487),MONTH(AA487)+1,1)</f>
        <v>46023</v>
      </c>
      <c r="AC486" s="31">
        <f t="shared" ref="AC486" si="1045">DATE(YEAR(AB487),MONTH(AB487)+1,1)</f>
        <v>46113</v>
      </c>
      <c r="AD486" s="31">
        <f t="shared" ref="AD486" si="1046">DATE(YEAR(AC487),MONTH(AC487)+1,1)</f>
        <v>46204</v>
      </c>
      <c r="AE486" s="31">
        <f t="shared" ref="AE486" si="1047">DATE(YEAR(AD487),MONTH(AD487)+1,1)</f>
        <v>46296</v>
      </c>
      <c r="AF486" s="31">
        <f t="shared" ref="AF486" si="1048">DATE(YEAR(AE487),MONTH(AE487)+1,1)</f>
        <v>46388</v>
      </c>
      <c r="AG486" s="31">
        <f t="shared" ref="AG486" si="1049">DATE(YEAR(AF487),MONTH(AF487)+1,1)</f>
        <v>46478</v>
      </c>
      <c r="AH486" s="31">
        <f t="shared" ref="AH486" si="1050">DATE(YEAR(AG487),MONTH(AG487)+1,1)</f>
        <v>46569</v>
      </c>
      <c r="AI486" s="31">
        <f t="shared" ref="AI486" si="1051">DATE(YEAR(AH487),MONTH(AH487)+1,1)</f>
        <v>46661</v>
      </c>
      <c r="AJ486" s="31">
        <f t="shared" ref="AJ486" si="1052">DATE(YEAR(AI487),MONTH(AI487)+1,1)</f>
        <v>46753</v>
      </c>
      <c r="AK486" s="31">
        <f t="shared" ref="AK486" si="1053">DATE(YEAR(AJ487),MONTH(AJ487)+1,1)</f>
        <v>46844</v>
      </c>
      <c r="AL486" s="31">
        <f t="shared" ref="AL486" si="1054">DATE(YEAR(AK487),MONTH(AK487)+1,1)</f>
        <v>46935</v>
      </c>
      <c r="AM486" s="31">
        <f t="shared" ref="AM486" si="1055">DATE(YEAR(AL487),MONTH(AL487)+1,1)</f>
        <v>47027</v>
      </c>
      <c r="AN486" s="31">
        <f t="shared" ref="AN486" si="1056">DATE(YEAR(AM487),MONTH(AM487)+1,1)</f>
        <v>47119</v>
      </c>
      <c r="AO486" s="31">
        <f t="shared" ref="AO486" si="1057">DATE(YEAR(AN487),MONTH(AN487)+1,1)</f>
        <v>47209</v>
      </c>
      <c r="AP486" s="31">
        <f t="shared" ref="AP486" si="1058">DATE(YEAR(AO487),MONTH(AO487)+1,1)</f>
        <v>47300</v>
      </c>
      <c r="AQ486" s="31">
        <f t="shared" ref="AQ486" si="1059">DATE(YEAR(AP487),MONTH(AP487)+1,1)</f>
        <v>47392</v>
      </c>
      <c r="AR486" s="31">
        <f t="shared" ref="AR486" si="1060">DATE(YEAR(AQ487),MONTH(AQ487)+1,1)</f>
        <v>47484</v>
      </c>
      <c r="AS486" s="31">
        <f t="shared" ref="AS486" si="1061">DATE(YEAR(AR487),MONTH(AR487)+1,1)</f>
        <v>47574</v>
      </c>
      <c r="AT486" s="31">
        <f t="shared" ref="AT486" si="1062">DATE(YEAR(AS487),MONTH(AS487)+1,1)</f>
        <v>47665</v>
      </c>
      <c r="AU486" s="31">
        <f t="shared" ref="AU486" si="1063">DATE(YEAR(AT487),MONTH(AT487)+1,1)</f>
        <v>47757</v>
      </c>
      <c r="AV486" s="31">
        <f t="shared" ref="AV486" si="1064">DATE(YEAR(AU487),MONTH(AU487)+1,1)</f>
        <v>47849</v>
      </c>
      <c r="AW486" s="31">
        <f t="shared" ref="AW486" si="1065">DATE(YEAR(AV487),MONTH(AV487)+1,1)</f>
        <v>47939</v>
      </c>
      <c r="AX486" s="31">
        <f t="shared" ref="AX486" si="1066">DATE(YEAR(AW487),MONTH(AW487)+1,1)</f>
        <v>48030</v>
      </c>
      <c r="AY486" s="31">
        <f t="shared" ref="AY486" si="1067">DATE(YEAR(AX487),MONTH(AX487)+1,1)</f>
        <v>48122</v>
      </c>
      <c r="AZ486" s="31">
        <f t="shared" ref="AZ486" si="1068">DATE(YEAR(AY487),MONTH(AY487)+1,1)</f>
        <v>48214</v>
      </c>
      <c r="BA486" s="31">
        <f t="shared" ref="BA486" si="1069">DATE(YEAR(AZ487),MONTH(AZ487)+1,1)</f>
        <v>48305</v>
      </c>
      <c r="BB486" s="31">
        <f t="shared" ref="BB486" si="1070">DATE(YEAR(BA487),MONTH(BA487)+1,1)</f>
        <v>48396</v>
      </c>
      <c r="BC486" s="31">
        <f t="shared" ref="BC486" si="1071">DATE(YEAR(BB487),MONTH(BB487)+1,1)</f>
        <v>48488</v>
      </c>
      <c r="BD486" s="31">
        <f t="shared" ref="BD486" si="1072">DATE(YEAR(BC487),MONTH(BC487)+1,1)</f>
        <v>48580</v>
      </c>
      <c r="BE486" s="31">
        <f t="shared" ref="BE486" si="1073">DATE(YEAR(BD487),MONTH(BD487)+1,1)</f>
        <v>48670</v>
      </c>
      <c r="BF486" s="31">
        <f t="shared" ref="BF486" si="1074">DATE(YEAR(BE487),MONTH(BE487)+1,1)</f>
        <v>48761</v>
      </c>
      <c r="BG486" s="31">
        <f t="shared" ref="BG486" si="1075">DATE(YEAR(BF487),MONTH(BF487)+1,1)</f>
        <v>48853</v>
      </c>
      <c r="BH486" s="31">
        <f t="shared" ref="BH486" si="1076">DATE(YEAR(BG487),MONTH(BG487)+1,1)</f>
        <v>48945</v>
      </c>
      <c r="BI486" s="31">
        <f t="shared" ref="BI486" si="1077">DATE(YEAR(BH487),MONTH(BH487)+1,1)</f>
        <v>49035</v>
      </c>
      <c r="BJ486" s="31">
        <f t="shared" ref="BJ486" si="1078">DATE(YEAR(BI487),MONTH(BI487)+1,1)</f>
        <v>49126</v>
      </c>
      <c r="BK486" s="15"/>
      <c r="BL486" s="15"/>
      <c r="BM486" s="15"/>
    </row>
    <row r="487" spans="1:65" s="8" customFormat="1" x14ac:dyDescent="0.2">
      <c r="B487" s="17"/>
      <c r="C487" s="31">
        <f t="shared" ref="C487:BJ487" si="1079">DATE(YEAR(C486),MONTH(C486)+2,1)</f>
        <v>43800</v>
      </c>
      <c r="D487" s="31">
        <f t="shared" si="1079"/>
        <v>43891</v>
      </c>
      <c r="E487" s="31">
        <f t="shared" si="1079"/>
        <v>43983</v>
      </c>
      <c r="F487" s="31">
        <f t="shared" si="1079"/>
        <v>44075</v>
      </c>
      <c r="G487" s="31">
        <f t="shared" si="1079"/>
        <v>44166</v>
      </c>
      <c r="H487" s="31">
        <f t="shared" si="1079"/>
        <v>44256</v>
      </c>
      <c r="I487" s="31">
        <f t="shared" si="1079"/>
        <v>44348</v>
      </c>
      <c r="J487" s="31">
        <f t="shared" si="1079"/>
        <v>44440</v>
      </c>
      <c r="K487" s="31">
        <f t="shared" si="1079"/>
        <v>44531</v>
      </c>
      <c r="L487" s="31">
        <f t="shared" si="1079"/>
        <v>44621</v>
      </c>
      <c r="M487" s="31">
        <f t="shared" si="1079"/>
        <v>44713</v>
      </c>
      <c r="N487" s="31">
        <f t="shared" si="1079"/>
        <v>44805</v>
      </c>
      <c r="O487" s="31">
        <f t="shared" si="1079"/>
        <v>44896</v>
      </c>
      <c r="P487" s="31">
        <f t="shared" si="1079"/>
        <v>44986</v>
      </c>
      <c r="Q487" s="31">
        <f t="shared" si="1079"/>
        <v>45078</v>
      </c>
      <c r="R487" s="31">
        <f t="shared" si="1079"/>
        <v>45170</v>
      </c>
      <c r="S487" s="31">
        <f t="shared" si="1079"/>
        <v>45261</v>
      </c>
      <c r="T487" s="31">
        <f t="shared" si="1079"/>
        <v>45352</v>
      </c>
      <c r="U487" s="31">
        <f t="shared" si="1079"/>
        <v>45444</v>
      </c>
      <c r="V487" s="31">
        <f t="shared" si="1079"/>
        <v>45536</v>
      </c>
      <c r="W487" s="31">
        <f t="shared" si="1079"/>
        <v>45627</v>
      </c>
      <c r="X487" s="31">
        <f t="shared" si="1079"/>
        <v>45717</v>
      </c>
      <c r="Y487" s="31">
        <f t="shared" si="1079"/>
        <v>45809</v>
      </c>
      <c r="Z487" s="31">
        <f t="shared" si="1079"/>
        <v>45901</v>
      </c>
      <c r="AA487" s="31">
        <f t="shared" si="1079"/>
        <v>45992</v>
      </c>
      <c r="AB487" s="31">
        <f t="shared" si="1079"/>
        <v>46082</v>
      </c>
      <c r="AC487" s="31">
        <f t="shared" si="1079"/>
        <v>46174</v>
      </c>
      <c r="AD487" s="31">
        <f t="shared" si="1079"/>
        <v>46266</v>
      </c>
      <c r="AE487" s="31">
        <f t="shared" si="1079"/>
        <v>46357</v>
      </c>
      <c r="AF487" s="31">
        <f t="shared" si="1079"/>
        <v>46447</v>
      </c>
      <c r="AG487" s="31">
        <f t="shared" si="1079"/>
        <v>46539</v>
      </c>
      <c r="AH487" s="31">
        <f t="shared" si="1079"/>
        <v>46631</v>
      </c>
      <c r="AI487" s="31">
        <f t="shared" si="1079"/>
        <v>46722</v>
      </c>
      <c r="AJ487" s="31">
        <f t="shared" si="1079"/>
        <v>46813</v>
      </c>
      <c r="AK487" s="31">
        <f t="shared" si="1079"/>
        <v>46905</v>
      </c>
      <c r="AL487" s="31">
        <f t="shared" si="1079"/>
        <v>46997</v>
      </c>
      <c r="AM487" s="31">
        <f t="shared" si="1079"/>
        <v>47088</v>
      </c>
      <c r="AN487" s="31">
        <f t="shared" si="1079"/>
        <v>47178</v>
      </c>
      <c r="AO487" s="31">
        <f t="shared" si="1079"/>
        <v>47270</v>
      </c>
      <c r="AP487" s="31">
        <f t="shared" si="1079"/>
        <v>47362</v>
      </c>
      <c r="AQ487" s="31">
        <f t="shared" si="1079"/>
        <v>47453</v>
      </c>
      <c r="AR487" s="31">
        <f t="shared" si="1079"/>
        <v>47543</v>
      </c>
      <c r="AS487" s="31">
        <f t="shared" si="1079"/>
        <v>47635</v>
      </c>
      <c r="AT487" s="31">
        <f t="shared" si="1079"/>
        <v>47727</v>
      </c>
      <c r="AU487" s="31">
        <f t="shared" si="1079"/>
        <v>47818</v>
      </c>
      <c r="AV487" s="31">
        <f t="shared" si="1079"/>
        <v>47908</v>
      </c>
      <c r="AW487" s="31">
        <f t="shared" si="1079"/>
        <v>48000</v>
      </c>
      <c r="AX487" s="31">
        <f t="shared" si="1079"/>
        <v>48092</v>
      </c>
      <c r="AY487" s="31">
        <f t="shared" si="1079"/>
        <v>48183</v>
      </c>
      <c r="AZ487" s="31">
        <f t="shared" si="1079"/>
        <v>48274</v>
      </c>
      <c r="BA487" s="31">
        <f t="shared" si="1079"/>
        <v>48366</v>
      </c>
      <c r="BB487" s="31">
        <f t="shared" si="1079"/>
        <v>48458</v>
      </c>
      <c r="BC487" s="31">
        <f t="shared" si="1079"/>
        <v>48549</v>
      </c>
      <c r="BD487" s="31">
        <f t="shared" si="1079"/>
        <v>48639</v>
      </c>
      <c r="BE487" s="31">
        <f t="shared" si="1079"/>
        <v>48731</v>
      </c>
      <c r="BF487" s="31">
        <f t="shared" si="1079"/>
        <v>48823</v>
      </c>
      <c r="BG487" s="31">
        <f t="shared" si="1079"/>
        <v>48914</v>
      </c>
      <c r="BH487" s="31">
        <f t="shared" si="1079"/>
        <v>49004</v>
      </c>
      <c r="BI487" s="31">
        <f t="shared" si="1079"/>
        <v>49096</v>
      </c>
      <c r="BJ487" s="31">
        <f t="shared" si="1079"/>
        <v>49188</v>
      </c>
      <c r="BK487" s="15"/>
      <c r="BL487" s="15"/>
      <c r="BM487" s="15"/>
    </row>
    <row r="488" spans="1:65" x14ac:dyDescent="0.2">
      <c r="A488" s="21" t="s">
        <v>23</v>
      </c>
      <c r="B488" s="17"/>
    </row>
    <row r="489" spans="1:65" x14ac:dyDescent="0.2">
      <c r="B489" s="17"/>
    </row>
    <row r="490" spans="1:65" x14ac:dyDescent="0.2">
      <c r="A490" s="19" t="s">
        <v>20</v>
      </c>
      <c r="B490" s="20"/>
      <c r="C490" s="37">
        <v>0</v>
      </c>
      <c r="D490" s="37">
        <v>0</v>
      </c>
      <c r="E490" s="37">
        <v>0</v>
      </c>
      <c r="F490" s="37">
        <v>0</v>
      </c>
      <c r="G490" s="37">
        <v>0</v>
      </c>
      <c r="H490" s="37">
        <v>0</v>
      </c>
      <c r="I490" s="37">
        <v>0</v>
      </c>
      <c r="J490" s="37">
        <v>0</v>
      </c>
      <c r="K490" s="37">
        <v>0</v>
      </c>
      <c r="L490" s="37">
        <v>0</v>
      </c>
      <c r="M490" s="37">
        <v>0</v>
      </c>
      <c r="N490" s="37">
        <v>0</v>
      </c>
      <c r="O490" s="37">
        <v>0</v>
      </c>
      <c r="P490" s="37">
        <v>0</v>
      </c>
      <c r="Q490" s="37">
        <v>0</v>
      </c>
      <c r="R490" s="37">
        <v>0</v>
      </c>
      <c r="S490" s="37">
        <v>0</v>
      </c>
      <c r="T490" s="37">
        <v>0</v>
      </c>
      <c r="U490" s="37">
        <v>0</v>
      </c>
      <c r="V490" s="37">
        <v>0</v>
      </c>
      <c r="W490" s="37">
        <v>0</v>
      </c>
      <c r="X490" s="37">
        <v>0</v>
      </c>
      <c r="Y490" s="37">
        <v>0</v>
      </c>
      <c r="Z490" s="37">
        <v>0</v>
      </c>
      <c r="AA490" s="37">
        <v>0</v>
      </c>
      <c r="AB490" s="37">
        <v>0</v>
      </c>
      <c r="AC490" s="37">
        <v>0</v>
      </c>
      <c r="AD490" s="37">
        <v>0</v>
      </c>
      <c r="AE490" s="37">
        <v>0</v>
      </c>
      <c r="AF490" s="37">
        <v>0</v>
      </c>
      <c r="AG490" s="37">
        <v>0</v>
      </c>
      <c r="AH490" s="37">
        <v>0</v>
      </c>
      <c r="AI490" s="37">
        <v>0</v>
      </c>
      <c r="AJ490" s="37">
        <v>0</v>
      </c>
      <c r="AK490" s="37">
        <v>0</v>
      </c>
      <c r="AL490" s="37">
        <v>0</v>
      </c>
      <c r="AM490" s="37">
        <v>0</v>
      </c>
      <c r="AN490" s="37">
        <v>0</v>
      </c>
      <c r="AO490" s="37">
        <v>0</v>
      </c>
      <c r="AP490" s="37">
        <v>0</v>
      </c>
      <c r="AQ490" s="37">
        <v>0</v>
      </c>
      <c r="AR490" s="37">
        <v>0</v>
      </c>
      <c r="AS490" s="37">
        <v>0</v>
      </c>
      <c r="AT490" s="37">
        <v>0</v>
      </c>
      <c r="AU490" s="37">
        <v>0</v>
      </c>
      <c r="AV490" s="37">
        <v>0</v>
      </c>
      <c r="AW490" s="37">
        <v>0</v>
      </c>
      <c r="AX490" s="37">
        <v>0</v>
      </c>
      <c r="AY490" s="37">
        <v>0</v>
      </c>
      <c r="AZ490" s="37">
        <v>0</v>
      </c>
      <c r="BA490" s="37">
        <v>0</v>
      </c>
      <c r="BB490" s="37">
        <v>0</v>
      </c>
      <c r="BC490" s="37">
        <v>0</v>
      </c>
      <c r="BD490" s="37">
        <v>0</v>
      </c>
      <c r="BE490" s="37">
        <v>0</v>
      </c>
      <c r="BF490" s="37">
        <v>0</v>
      </c>
      <c r="BG490" s="37">
        <v>0</v>
      </c>
      <c r="BH490" s="37">
        <v>0</v>
      </c>
      <c r="BI490" s="37">
        <v>0</v>
      </c>
      <c r="BJ490" s="37">
        <v>0</v>
      </c>
    </row>
    <row r="491" spans="1:65" x14ac:dyDescent="0.2">
      <c r="A491" s="16"/>
      <c r="B491" s="18" t="s">
        <v>31</v>
      </c>
      <c r="C491" s="37">
        <v>0</v>
      </c>
      <c r="D491" s="37">
        <v>0</v>
      </c>
      <c r="E491" s="37">
        <v>0</v>
      </c>
      <c r="F491" s="37">
        <v>0</v>
      </c>
      <c r="G491" s="37">
        <v>0</v>
      </c>
      <c r="H491" s="37">
        <v>0</v>
      </c>
      <c r="I491" s="37">
        <v>0</v>
      </c>
      <c r="J491" s="37">
        <v>0</v>
      </c>
      <c r="K491" s="37">
        <v>0</v>
      </c>
      <c r="L491" s="37">
        <v>0</v>
      </c>
      <c r="M491" s="37">
        <v>0</v>
      </c>
      <c r="N491" s="37">
        <v>0</v>
      </c>
      <c r="O491" s="37">
        <v>0</v>
      </c>
      <c r="P491" s="37">
        <v>0</v>
      </c>
      <c r="Q491" s="37">
        <v>0</v>
      </c>
      <c r="R491" s="37">
        <v>0</v>
      </c>
      <c r="S491" s="37">
        <v>0</v>
      </c>
      <c r="T491" s="37">
        <v>0</v>
      </c>
      <c r="U491" s="37">
        <v>0</v>
      </c>
      <c r="V491" s="37">
        <v>0</v>
      </c>
      <c r="W491" s="37">
        <v>0</v>
      </c>
      <c r="X491" s="37">
        <v>0</v>
      </c>
      <c r="Y491" s="37">
        <v>0</v>
      </c>
      <c r="Z491" s="37">
        <v>0</v>
      </c>
      <c r="AA491" s="37">
        <v>0</v>
      </c>
      <c r="AB491" s="37">
        <v>0</v>
      </c>
      <c r="AC491" s="37">
        <v>0</v>
      </c>
      <c r="AD491" s="37">
        <v>0</v>
      </c>
      <c r="AE491" s="37">
        <v>0</v>
      </c>
      <c r="AF491" s="37">
        <v>0</v>
      </c>
      <c r="AG491" s="37">
        <v>0</v>
      </c>
      <c r="AH491" s="37">
        <v>0</v>
      </c>
      <c r="AI491" s="37">
        <v>0</v>
      </c>
      <c r="AJ491" s="37">
        <v>0</v>
      </c>
      <c r="AK491" s="37">
        <v>0</v>
      </c>
      <c r="AL491" s="37">
        <v>0</v>
      </c>
      <c r="AM491" s="37">
        <v>0</v>
      </c>
      <c r="AN491" s="37">
        <v>0</v>
      </c>
      <c r="AO491" s="37">
        <v>0</v>
      </c>
      <c r="AP491" s="37">
        <v>0</v>
      </c>
      <c r="AQ491" s="37">
        <v>0</v>
      </c>
      <c r="AR491" s="37">
        <v>0</v>
      </c>
      <c r="AS491" s="37">
        <v>0</v>
      </c>
      <c r="AT491" s="37">
        <v>0</v>
      </c>
      <c r="AU491" s="37">
        <v>0</v>
      </c>
      <c r="AV491" s="37">
        <v>0</v>
      </c>
      <c r="AW491" s="37">
        <v>0</v>
      </c>
      <c r="AX491" s="37">
        <v>0</v>
      </c>
      <c r="AY491" s="37">
        <v>0</v>
      </c>
      <c r="AZ491" s="37">
        <v>0</v>
      </c>
      <c r="BA491" s="37">
        <v>0</v>
      </c>
      <c r="BB491" s="37">
        <v>0</v>
      </c>
      <c r="BC491" s="37">
        <v>0</v>
      </c>
      <c r="BD491" s="37">
        <v>0</v>
      </c>
      <c r="BE491" s="37">
        <v>0</v>
      </c>
      <c r="BF491" s="37">
        <v>0</v>
      </c>
      <c r="BG491" s="37">
        <v>0</v>
      </c>
      <c r="BH491" s="37">
        <v>0</v>
      </c>
      <c r="BI491" s="37">
        <v>0</v>
      </c>
      <c r="BJ491" s="37">
        <v>0</v>
      </c>
    </row>
    <row r="492" spans="1:65" x14ac:dyDescent="0.2">
      <c r="A492" s="16"/>
      <c r="B492" s="18" t="s">
        <v>28</v>
      </c>
      <c r="C492" s="37">
        <v>0</v>
      </c>
      <c r="D492" s="37">
        <v>0</v>
      </c>
      <c r="E492" s="37">
        <v>0</v>
      </c>
      <c r="F492" s="37">
        <v>0</v>
      </c>
      <c r="G492" s="37">
        <v>0</v>
      </c>
      <c r="H492" s="37">
        <v>0</v>
      </c>
      <c r="I492" s="37">
        <v>0</v>
      </c>
      <c r="J492" s="37">
        <v>0</v>
      </c>
      <c r="K492" s="37">
        <v>0</v>
      </c>
      <c r="L492" s="37">
        <v>0</v>
      </c>
      <c r="M492" s="37">
        <v>0</v>
      </c>
      <c r="N492" s="37">
        <v>0</v>
      </c>
      <c r="O492" s="37">
        <v>0</v>
      </c>
      <c r="P492" s="37">
        <v>0</v>
      </c>
      <c r="Q492" s="37">
        <v>0</v>
      </c>
      <c r="R492" s="37">
        <v>0</v>
      </c>
      <c r="S492" s="37">
        <v>0</v>
      </c>
      <c r="T492" s="37">
        <v>0</v>
      </c>
      <c r="U492" s="37">
        <v>0</v>
      </c>
      <c r="V492" s="37">
        <v>0</v>
      </c>
      <c r="W492" s="37">
        <v>0</v>
      </c>
      <c r="X492" s="37">
        <v>0</v>
      </c>
      <c r="Y492" s="37">
        <v>0</v>
      </c>
      <c r="Z492" s="37">
        <v>0</v>
      </c>
      <c r="AA492" s="37">
        <v>0</v>
      </c>
      <c r="AB492" s="37">
        <v>0</v>
      </c>
      <c r="AC492" s="37">
        <v>0</v>
      </c>
      <c r="AD492" s="37">
        <v>0</v>
      </c>
      <c r="AE492" s="37">
        <v>0</v>
      </c>
      <c r="AF492" s="37">
        <v>0</v>
      </c>
      <c r="AG492" s="37">
        <v>0</v>
      </c>
      <c r="AH492" s="37">
        <v>0</v>
      </c>
      <c r="AI492" s="37">
        <v>0</v>
      </c>
      <c r="AJ492" s="37">
        <v>0</v>
      </c>
      <c r="AK492" s="37">
        <v>0</v>
      </c>
      <c r="AL492" s="37">
        <v>0</v>
      </c>
      <c r="AM492" s="37">
        <v>0</v>
      </c>
      <c r="AN492" s="37">
        <v>0</v>
      </c>
      <c r="AO492" s="37">
        <v>0</v>
      </c>
      <c r="AP492" s="37">
        <v>0</v>
      </c>
      <c r="AQ492" s="37">
        <v>0</v>
      </c>
      <c r="AR492" s="37">
        <v>0</v>
      </c>
      <c r="AS492" s="37">
        <v>0</v>
      </c>
      <c r="AT492" s="37">
        <v>0</v>
      </c>
      <c r="AU492" s="37">
        <v>0</v>
      </c>
      <c r="AV492" s="37">
        <v>0</v>
      </c>
      <c r="AW492" s="37">
        <v>0</v>
      </c>
      <c r="AX492" s="37">
        <v>0</v>
      </c>
      <c r="AY492" s="37">
        <v>0</v>
      </c>
      <c r="AZ492" s="37">
        <v>0</v>
      </c>
      <c r="BA492" s="37">
        <v>0</v>
      </c>
      <c r="BB492" s="37">
        <v>0</v>
      </c>
      <c r="BC492" s="37">
        <v>0</v>
      </c>
      <c r="BD492" s="37">
        <v>0</v>
      </c>
      <c r="BE492" s="37">
        <v>0</v>
      </c>
      <c r="BF492" s="37">
        <v>0</v>
      </c>
      <c r="BG492" s="37">
        <v>0</v>
      </c>
      <c r="BH492" s="37">
        <v>0</v>
      </c>
      <c r="BI492" s="37">
        <v>0</v>
      </c>
      <c r="BJ492" s="37">
        <v>0</v>
      </c>
    </row>
    <row r="493" spans="1:65" x14ac:dyDescent="0.2">
      <c r="A493" s="16"/>
      <c r="B493" s="18" t="s">
        <v>30</v>
      </c>
      <c r="C493" s="37">
        <v>0</v>
      </c>
      <c r="D493" s="37">
        <v>0</v>
      </c>
      <c r="E493" s="37">
        <v>0</v>
      </c>
      <c r="F493" s="37">
        <v>0</v>
      </c>
      <c r="G493" s="37">
        <v>0</v>
      </c>
      <c r="H493" s="37">
        <v>0</v>
      </c>
      <c r="I493" s="37">
        <v>0</v>
      </c>
      <c r="J493" s="37">
        <v>0</v>
      </c>
      <c r="K493" s="37">
        <v>0</v>
      </c>
      <c r="L493" s="37">
        <v>0</v>
      </c>
      <c r="M493" s="37">
        <v>0</v>
      </c>
      <c r="N493" s="37">
        <v>0</v>
      </c>
      <c r="O493" s="37">
        <v>0</v>
      </c>
      <c r="P493" s="37">
        <v>0</v>
      </c>
      <c r="Q493" s="37">
        <v>0</v>
      </c>
      <c r="R493" s="37">
        <v>0</v>
      </c>
      <c r="S493" s="37">
        <v>0</v>
      </c>
      <c r="T493" s="37">
        <v>0</v>
      </c>
      <c r="U493" s="37">
        <v>0</v>
      </c>
      <c r="V493" s="37">
        <v>0</v>
      </c>
      <c r="W493" s="37">
        <v>0</v>
      </c>
      <c r="X493" s="37">
        <v>0</v>
      </c>
      <c r="Y493" s="37">
        <v>0</v>
      </c>
      <c r="Z493" s="37">
        <v>0</v>
      </c>
      <c r="AA493" s="37">
        <v>0</v>
      </c>
      <c r="AB493" s="37">
        <v>0</v>
      </c>
      <c r="AC493" s="37">
        <v>0</v>
      </c>
      <c r="AD493" s="37">
        <v>0</v>
      </c>
      <c r="AE493" s="37">
        <v>0</v>
      </c>
      <c r="AF493" s="37">
        <v>0</v>
      </c>
      <c r="AG493" s="37">
        <v>0</v>
      </c>
      <c r="AH493" s="37">
        <v>0</v>
      </c>
      <c r="AI493" s="37">
        <v>0</v>
      </c>
      <c r="AJ493" s="37">
        <v>0</v>
      </c>
      <c r="AK493" s="37">
        <v>0</v>
      </c>
      <c r="AL493" s="37">
        <v>0</v>
      </c>
      <c r="AM493" s="37">
        <v>0</v>
      </c>
      <c r="AN493" s="37">
        <v>0</v>
      </c>
      <c r="AO493" s="37">
        <v>0</v>
      </c>
      <c r="AP493" s="37">
        <v>0</v>
      </c>
      <c r="AQ493" s="37">
        <v>0</v>
      </c>
      <c r="AR493" s="37">
        <v>0</v>
      </c>
      <c r="AS493" s="37">
        <v>0</v>
      </c>
      <c r="AT493" s="37">
        <v>0</v>
      </c>
      <c r="AU493" s="37">
        <v>0</v>
      </c>
      <c r="AV493" s="37">
        <v>0</v>
      </c>
      <c r="AW493" s="37">
        <v>0</v>
      </c>
      <c r="AX493" s="37">
        <v>0</v>
      </c>
      <c r="AY493" s="37">
        <v>0</v>
      </c>
      <c r="AZ493" s="37">
        <v>0</v>
      </c>
      <c r="BA493" s="37">
        <v>0</v>
      </c>
      <c r="BB493" s="37">
        <v>0</v>
      </c>
      <c r="BC493" s="37">
        <v>0</v>
      </c>
      <c r="BD493" s="37">
        <v>0</v>
      </c>
      <c r="BE493" s="37">
        <v>0</v>
      </c>
      <c r="BF493" s="37">
        <v>0</v>
      </c>
      <c r="BG493" s="37">
        <v>0</v>
      </c>
      <c r="BH493" s="37">
        <v>0</v>
      </c>
      <c r="BI493" s="37">
        <v>0</v>
      </c>
      <c r="BJ493" s="37">
        <v>0</v>
      </c>
    </row>
    <row r="494" spans="1:65" x14ac:dyDescent="0.2">
      <c r="A494" s="16"/>
      <c r="B494" s="18" t="s">
        <v>29</v>
      </c>
      <c r="C494" s="37">
        <v>0</v>
      </c>
      <c r="D494" s="37">
        <v>0</v>
      </c>
      <c r="E494" s="37">
        <v>0</v>
      </c>
      <c r="F494" s="37">
        <v>0</v>
      </c>
      <c r="G494" s="37">
        <v>0</v>
      </c>
      <c r="H494" s="37">
        <v>0</v>
      </c>
      <c r="I494" s="37">
        <v>0</v>
      </c>
      <c r="J494" s="37">
        <v>0</v>
      </c>
      <c r="K494" s="37">
        <v>0</v>
      </c>
      <c r="L494" s="37">
        <v>0</v>
      </c>
      <c r="M494" s="37">
        <v>0</v>
      </c>
      <c r="N494" s="37">
        <v>0</v>
      </c>
      <c r="O494" s="37">
        <v>0</v>
      </c>
      <c r="P494" s="37">
        <v>0</v>
      </c>
      <c r="Q494" s="37">
        <v>0</v>
      </c>
      <c r="R494" s="37">
        <v>0</v>
      </c>
      <c r="S494" s="37">
        <v>0</v>
      </c>
      <c r="T494" s="37">
        <v>0</v>
      </c>
      <c r="U494" s="37">
        <v>0</v>
      </c>
      <c r="V494" s="37">
        <v>0</v>
      </c>
      <c r="W494" s="37">
        <v>0</v>
      </c>
      <c r="X494" s="37">
        <v>0</v>
      </c>
      <c r="Y494" s="37">
        <v>0</v>
      </c>
      <c r="Z494" s="37">
        <v>0</v>
      </c>
      <c r="AA494" s="37">
        <v>0</v>
      </c>
      <c r="AB494" s="37">
        <v>0</v>
      </c>
      <c r="AC494" s="37">
        <v>0</v>
      </c>
      <c r="AD494" s="37">
        <v>0</v>
      </c>
      <c r="AE494" s="37">
        <v>0</v>
      </c>
      <c r="AF494" s="37">
        <v>0</v>
      </c>
      <c r="AG494" s="37">
        <v>0</v>
      </c>
      <c r="AH494" s="37">
        <v>0</v>
      </c>
      <c r="AI494" s="37">
        <v>0</v>
      </c>
      <c r="AJ494" s="37">
        <v>0</v>
      </c>
      <c r="AK494" s="37">
        <v>0</v>
      </c>
      <c r="AL494" s="37">
        <v>0</v>
      </c>
      <c r="AM494" s="37">
        <v>0</v>
      </c>
      <c r="AN494" s="37">
        <v>0</v>
      </c>
      <c r="AO494" s="37">
        <v>0</v>
      </c>
      <c r="AP494" s="37">
        <v>0</v>
      </c>
      <c r="AQ494" s="37">
        <v>0</v>
      </c>
      <c r="AR494" s="37">
        <v>0</v>
      </c>
      <c r="AS494" s="37">
        <v>0</v>
      </c>
      <c r="AT494" s="37">
        <v>0</v>
      </c>
      <c r="AU494" s="37">
        <v>0</v>
      </c>
      <c r="AV494" s="37">
        <v>0</v>
      </c>
      <c r="AW494" s="37">
        <v>0</v>
      </c>
      <c r="AX494" s="37">
        <v>0</v>
      </c>
      <c r="AY494" s="37">
        <v>0</v>
      </c>
      <c r="AZ494" s="37">
        <v>0</v>
      </c>
      <c r="BA494" s="37">
        <v>0</v>
      </c>
      <c r="BB494" s="37">
        <v>0</v>
      </c>
      <c r="BC494" s="37">
        <v>0</v>
      </c>
      <c r="BD494" s="37">
        <v>0</v>
      </c>
      <c r="BE494" s="37">
        <v>0</v>
      </c>
      <c r="BF494" s="37">
        <v>0</v>
      </c>
      <c r="BG494" s="37">
        <v>0</v>
      </c>
      <c r="BH494" s="37">
        <v>0</v>
      </c>
      <c r="BI494" s="37">
        <v>0</v>
      </c>
      <c r="BJ494" s="37">
        <v>0</v>
      </c>
    </row>
    <row r="495" spans="1:65" x14ac:dyDescent="0.2">
      <c r="A495" s="16"/>
      <c r="B495" s="18" t="s">
        <v>46</v>
      </c>
      <c r="C495" s="37">
        <v>0</v>
      </c>
      <c r="D495" s="37">
        <v>0</v>
      </c>
      <c r="E495" s="37">
        <v>0</v>
      </c>
      <c r="F495" s="37">
        <v>0</v>
      </c>
      <c r="G495" s="37">
        <v>0</v>
      </c>
      <c r="H495" s="37">
        <v>0</v>
      </c>
      <c r="I495" s="37">
        <v>0</v>
      </c>
      <c r="J495" s="37">
        <v>0</v>
      </c>
      <c r="K495" s="37">
        <v>0</v>
      </c>
      <c r="L495" s="37">
        <v>0</v>
      </c>
      <c r="M495" s="37">
        <v>0</v>
      </c>
      <c r="N495" s="37">
        <v>0</v>
      </c>
      <c r="O495" s="37">
        <v>0</v>
      </c>
      <c r="P495" s="37">
        <v>0</v>
      </c>
      <c r="Q495" s="37">
        <v>0</v>
      </c>
      <c r="R495" s="37">
        <v>0</v>
      </c>
      <c r="S495" s="37">
        <v>0</v>
      </c>
      <c r="T495" s="37">
        <v>0</v>
      </c>
      <c r="U495" s="37">
        <v>0</v>
      </c>
      <c r="V495" s="37">
        <v>0</v>
      </c>
      <c r="W495" s="37">
        <v>0</v>
      </c>
      <c r="X495" s="37">
        <v>0</v>
      </c>
      <c r="Y495" s="37">
        <v>0</v>
      </c>
      <c r="Z495" s="37">
        <v>0</v>
      </c>
      <c r="AA495" s="37">
        <v>0</v>
      </c>
      <c r="AB495" s="37">
        <v>0</v>
      </c>
      <c r="AC495" s="37">
        <v>0</v>
      </c>
      <c r="AD495" s="37">
        <v>0</v>
      </c>
      <c r="AE495" s="37">
        <v>0</v>
      </c>
      <c r="AF495" s="37">
        <v>0</v>
      </c>
      <c r="AG495" s="37">
        <v>0</v>
      </c>
      <c r="AH495" s="37">
        <v>0</v>
      </c>
      <c r="AI495" s="37">
        <v>0</v>
      </c>
      <c r="AJ495" s="37">
        <v>0</v>
      </c>
      <c r="AK495" s="37">
        <v>0</v>
      </c>
      <c r="AL495" s="37">
        <v>0</v>
      </c>
      <c r="AM495" s="37">
        <v>0</v>
      </c>
      <c r="AN495" s="37">
        <v>0</v>
      </c>
      <c r="AO495" s="37">
        <v>0</v>
      </c>
      <c r="AP495" s="37">
        <v>0</v>
      </c>
      <c r="AQ495" s="37">
        <v>0</v>
      </c>
      <c r="AR495" s="37">
        <v>0</v>
      </c>
      <c r="AS495" s="37">
        <v>0</v>
      </c>
      <c r="AT495" s="37">
        <v>0</v>
      </c>
      <c r="AU495" s="37">
        <v>0</v>
      </c>
      <c r="AV495" s="37">
        <v>0</v>
      </c>
      <c r="AW495" s="37">
        <v>0</v>
      </c>
      <c r="AX495" s="37">
        <v>0</v>
      </c>
      <c r="AY495" s="37">
        <v>0</v>
      </c>
      <c r="AZ495" s="37">
        <v>0</v>
      </c>
      <c r="BA495" s="37">
        <v>0</v>
      </c>
      <c r="BB495" s="37">
        <v>0</v>
      </c>
      <c r="BC495" s="37">
        <v>0</v>
      </c>
      <c r="BD495" s="37">
        <v>0</v>
      </c>
      <c r="BE495" s="37">
        <v>0</v>
      </c>
      <c r="BF495" s="37">
        <v>0</v>
      </c>
      <c r="BG495" s="37">
        <v>0</v>
      </c>
      <c r="BH495" s="37">
        <v>0</v>
      </c>
      <c r="BI495" s="37">
        <v>0</v>
      </c>
      <c r="BJ495" s="37">
        <v>0</v>
      </c>
    </row>
    <row r="496" spans="1:65" x14ac:dyDescent="0.2">
      <c r="A496" s="16"/>
      <c r="B496" s="18" t="s">
        <v>47</v>
      </c>
      <c r="C496" s="37">
        <v>0</v>
      </c>
      <c r="D496" s="37">
        <v>0</v>
      </c>
      <c r="E496" s="37">
        <v>0</v>
      </c>
      <c r="F496" s="37">
        <v>0</v>
      </c>
      <c r="G496" s="37">
        <v>0</v>
      </c>
      <c r="H496" s="37">
        <v>0</v>
      </c>
      <c r="I496" s="37">
        <v>0</v>
      </c>
      <c r="J496" s="37">
        <v>0</v>
      </c>
      <c r="K496" s="37">
        <v>0</v>
      </c>
      <c r="L496" s="37">
        <v>0</v>
      </c>
      <c r="M496" s="37">
        <v>0</v>
      </c>
      <c r="N496" s="37">
        <v>0</v>
      </c>
      <c r="O496" s="37">
        <v>0</v>
      </c>
      <c r="P496" s="37">
        <v>0</v>
      </c>
      <c r="Q496" s="37">
        <v>0</v>
      </c>
      <c r="R496" s="37">
        <v>0</v>
      </c>
      <c r="S496" s="37">
        <v>0</v>
      </c>
      <c r="T496" s="37">
        <v>0</v>
      </c>
      <c r="U496" s="37">
        <v>0</v>
      </c>
      <c r="V496" s="37">
        <v>0</v>
      </c>
      <c r="W496" s="37">
        <v>0</v>
      </c>
      <c r="X496" s="37">
        <v>0</v>
      </c>
      <c r="Y496" s="37">
        <v>0</v>
      </c>
      <c r="Z496" s="37">
        <v>0</v>
      </c>
      <c r="AA496" s="37">
        <v>0</v>
      </c>
      <c r="AB496" s="37">
        <v>0</v>
      </c>
      <c r="AC496" s="37">
        <v>0</v>
      </c>
      <c r="AD496" s="37">
        <v>0</v>
      </c>
      <c r="AE496" s="37">
        <v>0</v>
      </c>
      <c r="AF496" s="37">
        <v>0</v>
      </c>
      <c r="AG496" s="37">
        <v>0</v>
      </c>
      <c r="AH496" s="37">
        <v>0</v>
      </c>
      <c r="AI496" s="37">
        <v>0</v>
      </c>
      <c r="AJ496" s="37">
        <v>0</v>
      </c>
      <c r="AK496" s="37">
        <v>0</v>
      </c>
      <c r="AL496" s="37">
        <v>0</v>
      </c>
      <c r="AM496" s="37">
        <v>0</v>
      </c>
      <c r="AN496" s="37">
        <v>0</v>
      </c>
      <c r="AO496" s="37">
        <v>0</v>
      </c>
      <c r="AP496" s="37">
        <v>0</v>
      </c>
      <c r="AQ496" s="37">
        <v>0</v>
      </c>
      <c r="AR496" s="37">
        <v>0</v>
      </c>
      <c r="AS496" s="37">
        <v>0</v>
      </c>
      <c r="AT496" s="37">
        <v>0</v>
      </c>
      <c r="AU496" s="37">
        <v>0</v>
      </c>
      <c r="AV496" s="37">
        <v>0</v>
      </c>
      <c r="AW496" s="37">
        <v>0</v>
      </c>
      <c r="AX496" s="37">
        <v>0</v>
      </c>
      <c r="AY496" s="37">
        <v>0</v>
      </c>
      <c r="AZ496" s="37">
        <v>0</v>
      </c>
      <c r="BA496" s="37">
        <v>0</v>
      </c>
      <c r="BB496" s="37">
        <v>0</v>
      </c>
      <c r="BC496" s="37">
        <v>0</v>
      </c>
      <c r="BD496" s="37">
        <v>0</v>
      </c>
      <c r="BE496" s="37">
        <v>0</v>
      </c>
      <c r="BF496" s="37">
        <v>0</v>
      </c>
      <c r="BG496" s="37">
        <v>0</v>
      </c>
      <c r="BH496" s="37">
        <v>0</v>
      </c>
      <c r="BI496" s="37">
        <v>0</v>
      </c>
      <c r="BJ496" s="37">
        <v>0</v>
      </c>
    </row>
    <row r="497" spans="1:62" x14ac:dyDescent="0.2">
      <c r="A497" s="16"/>
      <c r="B497" s="18" t="s">
        <v>48</v>
      </c>
      <c r="C497" s="37">
        <v>0</v>
      </c>
      <c r="D497" s="37">
        <v>0</v>
      </c>
      <c r="E497" s="37">
        <v>0</v>
      </c>
      <c r="F497" s="37">
        <v>0</v>
      </c>
      <c r="G497" s="37">
        <v>0</v>
      </c>
      <c r="H497" s="37">
        <v>0</v>
      </c>
      <c r="I497" s="37">
        <v>0</v>
      </c>
      <c r="J497" s="37">
        <v>0</v>
      </c>
      <c r="K497" s="37">
        <v>0</v>
      </c>
      <c r="L497" s="37">
        <v>0</v>
      </c>
      <c r="M497" s="37">
        <v>0</v>
      </c>
      <c r="N497" s="37">
        <v>0</v>
      </c>
      <c r="O497" s="37">
        <v>0</v>
      </c>
      <c r="P497" s="37">
        <v>0</v>
      </c>
      <c r="Q497" s="37">
        <v>0</v>
      </c>
      <c r="R497" s="37">
        <v>0</v>
      </c>
      <c r="S497" s="37">
        <v>0</v>
      </c>
      <c r="T497" s="37">
        <v>0</v>
      </c>
      <c r="U497" s="37">
        <v>0</v>
      </c>
      <c r="V497" s="37">
        <v>0</v>
      </c>
      <c r="W497" s="37">
        <v>0</v>
      </c>
      <c r="X497" s="37">
        <v>0</v>
      </c>
      <c r="Y497" s="37">
        <v>0</v>
      </c>
      <c r="Z497" s="37">
        <v>0</v>
      </c>
      <c r="AA497" s="37">
        <v>0</v>
      </c>
      <c r="AB497" s="37">
        <v>0</v>
      </c>
      <c r="AC497" s="37">
        <v>0</v>
      </c>
      <c r="AD497" s="37">
        <v>0</v>
      </c>
      <c r="AE497" s="37">
        <v>0</v>
      </c>
      <c r="AF497" s="37">
        <v>0</v>
      </c>
      <c r="AG497" s="37">
        <v>0</v>
      </c>
      <c r="AH497" s="37">
        <v>0</v>
      </c>
      <c r="AI497" s="37">
        <v>0</v>
      </c>
      <c r="AJ497" s="37">
        <v>0</v>
      </c>
      <c r="AK497" s="37">
        <v>0</v>
      </c>
      <c r="AL497" s="37">
        <v>0</v>
      </c>
      <c r="AM497" s="37">
        <v>0</v>
      </c>
      <c r="AN497" s="37">
        <v>0</v>
      </c>
      <c r="AO497" s="37">
        <v>0</v>
      </c>
      <c r="AP497" s="37">
        <v>0</v>
      </c>
      <c r="AQ497" s="37">
        <v>0</v>
      </c>
      <c r="AR497" s="37">
        <v>0</v>
      </c>
      <c r="AS497" s="37">
        <v>0</v>
      </c>
      <c r="AT497" s="37">
        <v>0</v>
      </c>
      <c r="AU497" s="37">
        <v>0</v>
      </c>
      <c r="AV497" s="37">
        <v>0</v>
      </c>
      <c r="AW497" s="37">
        <v>0</v>
      </c>
      <c r="AX497" s="37">
        <v>0</v>
      </c>
      <c r="AY497" s="37">
        <v>0</v>
      </c>
      <c r="AZ497" s="37">
        <v>0</v>
      </c>
      <c r="BA497" s="37">
        <v>0</v>
      </c>
      <c r="BB497" s="37">
        <v>0</v>
      </c>
      <c r="BC497" s="37">
        <v>0</v>
      </c>
      <c r="BD497" s="37">
        <v>0</v>
      </c>
      <c r="BE497" s="37">
        <v>0</v>
      </c>
      <c r="BF497" s="37">
        <v>0</v>
      </c>
      <c r="BG497" s="37">
        <v>0</v>
      </c>
      <c r="BH497" s="37">
        <v>0</v>
      </c>
      <c r="BI497" s="37">
        <v>0</v>
      </c>
      <c r="BJ497" s="37">
        <v>0</v>
      </c>
    </row>
    <row r="498" spans="1:62" x14ac:dyDescent="0.2">
      <c r="A498" s="16"/>
      <c r="B498" s="18" t="s">
        <v>49</v>
      </c>
      <c r="C498" s="37">
        <v>0</v>
      </c>
      <c r="D498" s="37">
        <v>0</v>
      </c>
      <c r="E498" s="37">
        <v>0</v>
      </c>
      <c r="F498" s="37">
        <v>0</v>
      </c>
      <c r="G498" s="37">
        <v>0</v>
      </c>
      <c r="H498" s="37">
        <v>0</v>
      </c>
      <c r="I498" s="37">
        <v>0</v>
      </c>
      <c r="J498" s="37">
        <v>0</v>
      </c>
      <c r="K498" s="37">
        <v>0</v>
      </c>
      <c r="L498" s="37">
        <v>0</v>
      </c>
      <c r="M498" s="37">
        <v>0</v>
      </c>
      <c r="N498" s="37">
        <v>0</v>
      </c>
      <c r="O498" s="37">
        <v>0</v>
      </c>
      <c r="P498" s="37">
        <v>0</v>
      </c>
      <c r="Q498" s="37">
        <v>0</v>
      </c>
      <c r="R498" s="37">
        <v>0</v>
      </c>
      <c r="S498" s="37">
        <v>0</v>
      </c>
      <c r="T498" s="37">
        <v>0</v>
      </c>
      <c r="U498" s="37">
        <v>0</v>
      </c>
      <c r="V498" s="37">
        <v>0</v>
      </c>
      <c r="W498" s="37">
        <v>0</v>
      </c>
      <c r="X498" s="37">
        <v>0</v>
      </c>
      <c r="Y498" s="37">
        <v>0</v>
      </c>
      <c r="Z498" s="37">
        <v>0</v>
      </c>
      <c r="AA498" s="37">
        <v>0</v>
      </c>
      <c r="AB498" s="37">
        <v>0</v>
      </c>
      <c r="AC498" s="37">
        <v>0</v>
      </c>
      <c r="AD498" s="37">
        <v>0</v>
      </c>
      <c r="AE498" s="37">
        <v>0</v>
      </c>
      <c r="AF498" s="37">
        <v>0</v>
      </c>
      <c r="AG498" s="37">
        <v>0</v>
      </c>
      <c r="AH498" s="37">
        <v>0</v>
      </c>
      <c r="AI498" s="37">
        <v>0</v>
      </c>
      <c r="AJ498" s="37">
        <v>0</v>
      </c>
      <c r="AK498" s="37">
        <v>0</v>
      </c>
      <c r="AL498" s="37">
        <v>0</v>
      </c>
      <c r="AM498" s="37">
        <v>0</v>
      </c>
      <c r="AN498" s="37">
        <v>0</v>
      </c>
      <c r="AO498" s="37">
        <v>0</v>
      </c>
      <c r="AP498" s="37">
        <v>0</v>
      </c>
      <c r="AQ498" s="37">
        <v>0</v>
      </c>
      <c r="AR498" s="37">
        <v>0</v>
      </c>
      <c r="AS498" s="37">
        <v>0</v>
      </c>
      <c r="AT498" s="37">
        <v>0</v>
      </c>
      <c r="AU498" s="37">
        <v>0</v>
      </c>
      <c r="AV498" s="37">
        <v>0</v>
      </c>
      <c r="AW498" s="37">
        <v>0</v>
      </c>
      <c r="AX498" s="37">
        <v>0</v>
      </c>
      <c r="AY498" s="37">
        <v>0</v>
      </c>
      <c r="AZ498" s="37">
        <v>0</v>
      </c>
      <c r="BA498" s="37">
        <v>0</v>
      </c>
      <c r="BB498" s="37">
        <v>0</v>
      </c>
      <c r="BC498" s="37">
        <v>0</v>
      </c>
      <c r="BD498" s="37">
        <v>0</v>
      </c>
      <c r="BE498" s="37">
        <v>0</v>
      </c>
      <c r="BF498" s="37">
        <v>0</v>
      </c>
      <c r="BG498" s="37">
        <v>0</v>
      </c>
      <c r="BH498" s="37">
        <v>0</v>
      </c>
      <c r="BI498" s="37">
        <v>0</v>
      </c>
      <c r="BJ498" s="37">
        <v>0</v>
      </c>
    </row>
    <row r="499" spans="1:62" x14ac:dyDescent="0.2">
      <c r="A499" s="16"/>
      <c r="B499" s="18" t="s">
        <v>50</v>
      </c>
      <c r="C499" s="37">
        <v>0</v>
      </c>
      <c r="D499" s="37">
        <v>0</v>
      </c>
      <c r="E499" s="37">
        <v>0</v>
      </c>
      <c r="F499" s="37">
        <v>0</v>
      </c>
      <c r="G499" s="37">
        <v>0</v>
      </c>
      <c r="H499" s="37">
        <v>0</v>
      </c>
      <c r="I499" s="37">
        <v>0</v>
      </c>
      <c r="J499" s="37">
        <v>0</v>
      </c>
      <c r="K499" s="37">
        <v>0</v>
      </c>
      <c r="L499" s="37">
        <v>0</v>
      </c>
      <c r="M499" s="37">
        <v>0</v>
      </c>
      <c r="N499" s="37">
        <v>0</v>
      </c>
      <c r="O499" s="37">
        <v>0</v>
      </c>
      <c r="P499" s="37">
        <v>0</v>
      </c>
      <c r="Q499" s="37">
        <v>0</v>
      </c>
      <c r="R499" s="37">
        <v>0</v>
      </c>
      <c r="S499" s="37">
        <v>0</v>
      </c>
      <c r="T499" s="37">
        <v>0</v>
      </c>
      <c r="U499" s="37">
        <v>0</v>
      </c>
      <c r="V499" s="37">
        <v>0</v>
      </c>
      <c r="W499" s="37">
        <v>0</v>
      </c>
      <c r="X499" s="37">
        <v>0</v>
      </c>
      <c r="Y499" s="37">
        <v>0</v>
      </c>
      <c r="Z499" s="37">
        <v>0</v>
      </c>
      <c r="AA499" s="37">
        <v>0</v>
      </c>
      <c r="AB499" s="37">
        <v>0</v>
      </c>
      <c r="AC499" s="37">
        <v>0</v>
      </c>
      <c r="AD499" s="37">
        <v>0</v>
      </c>
      <c r="AE499" s="37">
        <v>0</v>
      </c>
      <c r="AF499" s="37">
        <v>0</v>
      </c>
      <c r="AG499" s="37">
        <v>0</v>
      </c>
      <c r="AH499" s="37">
        <v>0</v>
      </c>
      <c r="AI499" s="37">
        <v>0</v>
      </c>
      <c r="AJ499" s="37">
        <v>0</v>
      </c>
      <c r="AK499" s="37">
        <v>0</v>
      </c>
      <c r="AL499" s="37">
        <v>0</v>
      </c>
      <c r="AM499" s="37">
        <v>0</v>
      </c>
      <c r="AN499" s="37">
        <v>0</v>
      </c>
      <c r="AO499" s="37">
        <v>0</v>
      </c>
      <c r="AP499" s="37">
        <v>0</v>
      </c>
      <c r="AQ499" s="37">
        <v>0</v>
      </c>
      <c r="AR499" s="37">
        <v>0</v>
      </c>
      <c r="AS499" s="37">
        <v>0</v>
      </c>
      <c r="AT499" s="37">
        <v>0</v>
      </c>
      <c r="AU499" s="37">
        <v>0</v>
      </c>
      <c r="AV499" s="37">
        <v>0</v>
      </c>
      <c r="AW499" s="37">
        <v>0</v>
      </c>
      <c r="AX499" s="37">
        <v>0</v>
      </c>
      <c r="AY499" s="37">
        <v>0</v>
      </c>
      <c r="AZ499" s="37">
        <v>0</v>
      </c>
      <c r="BA499" s="37">
        <v>0</v>
      </c>
      <c r="BB499" s="37">
        <v>0</v>
      </c>
      <c r="BC499" s="37">
        <v>0</v>
      </c>
      <c r="BD499" s="37">
        <v>0</v>
      </c>
      <c r="BE499" s="37">
        <v>0</v>
      </c>
      <c r="BF499" s="37">
        <v>0</v>
      </c>
      <c r="BG499" s="37">
        <v>0</v>
      </c>
      <c r="BH499" s="37">
        <v>0</v>
      </c>
      <c r="BI499" s="37">
        <v>0</v>
      </c>
      <c r="BJ499" s="37">
        <v>0</v>
      </c>
    </row>
    <row r="500" spans="1:62" x14ac:dyDescent="0.2">
      <c r="A500" s="16"/>
      <c r="B500" s="18" t="s">
        <v>51</v>
      </c>
      <c r="C500" s="37">
        <v>0</v>
      </c>
      <c r="D500" s="37">
        <v>0</v>
      </c>
      <c r="E500" s="37">
        <v>0</v>
      </c>
      <c r="F500" s="37">
        <v>0</v>
      </c>
      <c r="G500" s="37">
        <v>0</v>
      </c>
      <c r="H500" s="37">
        <v>0</v>
      </c>
      <c r="I500" s="37">
        <v>0</v>
      </c>
      <c r="J500" s="37">
        <v>0</v>
      </c>
      <c r="K500" s="37">
        <v>0</v>
      </c>
      <c r="L500" s="37">
        <v>0</v>
      </c>
      <c r="M500" s="37">
        <v>0</v>
      </c>
      <c r="N500" s="37">
        <v>0</v>
      </c>
      <c r="O500" s="37">
        <v>0</v>
      </c>
      <c r="P500" s="37">
        <v>0</v>
      </c>
      <c r="Q500" s="37">
        <v>0</v>
      </c>
      <c r="R500" s="37">
        <v>0</v>
      </c>
      <c r="S500" s="37">
        <v>0</v>
      </c>
      <c r="T500" s="37">
        <v>0</v>
      </c>
      <c r="U500" s="37">
        <v>0</v>
      </c>
      <c r="V500" s="37">
        <v>0</v>
      </c>
      <c r="W500" s="37">
        <v>0</v>
      </c>
      <c r="X500" s="37">
        <v>0</v>
      </c>
      <c r="Y500" s="37">
        <v>0</v>
      </c>
      <c r="Z500" s="37">
        <v>0</v>
      </c>
      <c r="AA500" s="37">
        <v>0</v>
      </c>
      <c r="AB500" s="37">
        <v>0</v>
      </c>
      <c r="AC500" s="37">
        <v>0</v>
      </c>
      <c r="AD500" s="37">
        <v>0</v>
      </c>
      <c r="AE500" s="37">
        <v>0</v>
      </c>
      <c r="AF500" s="37">
        <v>0</v>
      </c>
      <c r="AG500" s="37">
        <v>0</v>
      </c>
      <c r="AH500" s="37">
        <v>0</v>
      </c>
      <c r="AI500" s="37">
        <v>0</v>
      </c>
      <c r="AJ500" s="37">
        <v>0</v>
      </c>
      <c r="AK500" s="37">
        <v>0</v>
      </c>
      <c r="AL500" s="37">
        <v>0</v>
      </c>
      <c r="AM500" s="37">
        <v>0</v>
      </c>
      <c r="AN500" s="37">
        <v>0</v>
      </c>
      <c r="AO500" s="37">
        <v>0</v>
      </c>
      <c r="AP500" s="37">
        <v>0</v>
      </c>
      <c r="AQ500" s="37">
        <v>0</v>
      </c>
      <c r="AR500" s="37">
        <v>0</v>
      </c>
      <c r="AS500" s="37">
        <v>0</v>
      </c>
      <c r="AT500" s="37">
        <v>0</v>
      </c>
      <c r="AU500" s="37">
        <v>0</v>
      </c>
      <c r="AV500" s="37">
        <v>0</v>
      </c>
      <c r="AW500" s="37">
        <v>0</v>
      </c>
      <c r="AX500" s="37">
        <v>0</v>
      </c>
      <c r="AY500" s="37">
        <v>0</v>
      </c>
      <c r="AZ500" s="37">
        <v>0</v>
      </c>
      <c r="BA500" s="37">
        <v>0</v>
      </c>
      <c r="BB500" s="37">
        <v>0</v>
      </c>
      <c r="BC500" s="37">
        <v>0</v>
      </c>
      <c r="BD500" s="37">
        <v>0</v>
      </c>
      <c r="BE500" s="37">
        <v>0</v>
      </c>
      <c r="BF500" s="37">
        <v>0</v>
      </c>
      <c r="BG500" s="37">
        <v>0</v>
      </c>
      <c r="BH500" s="37">
        <v>0</v>
      </c>
      <c r="BI500" s="37">
        <v>0</v>
      </c>
      <c r="BJ500" s="37">
        <v>0</v>
      </c>
    </row>
    <row r="501" spans="1:62" x14ac:dyDescent="0.2">
      <c r="A501" s="16"/>
      <c r="B501" s="18" t="s">
        <v>52</v>
      </c>
      <c r="C501" s="37">
        <v>0</v>
      </c>
      <c r="D501" s="37">
        <v>0</v>
      </c>
      <c r="E501" s="37">
        <v>0</v>
      </c>
      <c r="F501" s="37">
        <v>0</v>
      </c>
      <c r="G501" s="37">
        <v>0</v>
      </c>
      <c r="H501" s="37">
        <v>0</v>
      </c>
      <c r="I501" s="37">
        <v>0</v>
      </c>
      <c r="J501" s="37">
        <v>0</v>
      </c>
      <c r="K501" s="37">
        <v>0</v>
      </c>
      <c r="L501" s="37">
        <v>0</v>
      </c>
      <c r="M501" s="37">
        <v>0</v>
      </c>
      <c r="N501" s="37">
        <v>0</v>
      </c>
      <c r="O501" s="37">
        <v>0</v>
      </c>
      <c r="P501" s="37">
        <v>0</v>
      </c>
      <c r="Q501" s="37">
        <v>0</v>
      </c>
      <c r="R501" s="37">
        <v>0</v>
      </c>
      <c r="S501" s="37">
        <v>0</v>
      </c>
      <c r="T501" s="37">
        <v>0</v>
      </c>
      <c r="U501" s="37">
        <v>0</v>
      </c>
      <c r="V501" s="37">
        <v>0</v>
      </c>
      <c r="W501" s="37">
        <v>0</v>
      </c>
      <c r="X501" s="37">
        <v>0</v>
      </c>
      <c r="Y501" s="37">
        <v>0</v>
      </c>
      <c r="Z501" s="37">
        <v>0</v>
      </c>
      <c r="AA501" s="37">
        <v>0</v>
      </c>
      <c r="AB501" s="37">
        <v>0</v>
      </c>
      <c r="AC501" s="37">
        <v>0</v>
      </c>
      <c r="AD501" s="37">
        <v>0</v>
      </c>
      <c r="AE501" s="37">
        <v>0</v>
      </c>
      <c r="AF501" s="37">
        <v>0</v>
      </c>
      <c r="AG501" s="37">
        <v>0</v>
      </c>
      <c r="AH501" s="37">
        <v>0</v>
      </c>
      <c r="AI501" s="37">
        <v>0</v>
      </c>
      <c r="AJ501" s="37">
        <v>0</v>
      </c>
      <c r="AK501" s="37">
        <v>0</v>
      </c>
      <c r="AL501" s="37">
        <v>0</v>
      </c>
      <c r="AM501" s="37">
        <v>0</v>
      </c>
      <c r="AN501" s="37">
        <v>0</v>
      </c>
      <c r="AO501" s="37">
        <v>0</v>
      </c>
      <c r="AP501" s="37">
        <v>0</v>
      </c>
      <c r="AQ501" s="37">
        <v>0</v>
      </c>
      <c r="AR501" s="37">
        <v>0</v>
      </c>
      <c r="AS501" s="37">
        <v>0</v>
      </c>
      <c r="AT501" s="37">
        <v>0</v>
      </c>
      <c r="AU501" s="37">
        <v>0</v>
      </c>
      <c r="AV501" s="37">
        <v>0</v>
      </c>
      <c r="AW501" s="37">
        <v>0</v>
      </c>
      <c r="AX501" s="37">
        <v>0</v>
      </c>
      <c r="AY501" s="37">
        <v>0</v>
      </c>
      <c r="AZ501" s="37">
        <v>0</v>
      </c>
      <c r="BA501" s="37">
        <v>0</v>
      </c>
      <c r="BB501" s="37">
        <v>0</v>
      </c>
      <c r="BC501" s="37">
        <v>0</v>
      </c>
      <c r="BD501" s="37">
        <v>0</v>
      </c>
      <c r="BE501" s="37">
        <v>0</v>
      </c>
      <c r="BF501" s="37">
        <v>0</v>
      </c>
      <c r="BG501" s="37">
        <v>0</v>
      </c>
      <c r="BH501" s="37">
        <v>0</v>
      </c>
      <c r="BI501" s="37">
        <v>0</v>
      </c>
      <c r="BJ501" s="37">
        <v>0</v>
      </c>
    </row>
    <row r="502" spans="1:62" x14ac:dyDescent="0.2">
      <c r="A502" s="16"/>
      <c r="B502" s="18" t="s">
        <v>53</v>
      </c>
      <c r="C502" s="37">
        <v>0</v>
      </c>
      <c r="D502" s="37">
        <v>0</v>
      </c>
      <c r="E502" s="37">
        <v>0</v>
      </c>
      <c r="F502" s="37">
        <v>0</v>
      </c>
      <c r="G502" s="37">
        <v>0</v>
      </c>
      <c r="H502" s="37">
        <v>0</v>
      </c>
      <c r="I502" s="37">
        <v>0</v>
      </c>
      <c r="J502" s="37">
        <v>0</v>
      </c>
      <c r="K502" s="37">
        <v>0</v>
      </c>
      <c r="L502" s="37">
        <v>0</v>
      </c>
      <c r="M502" s="37">
        <v>0</v>
      </c>
      <c r="N502" s="37">
        <v>0</v>
      </c>
      <c r="O502" s="37">
        <v>0</v>
      </c>
      <c r="P502" s="37">
        <v>0</v>
      </c>
      <c r="Q502" s="37">
        <v>0</v>
      </c>
      <c r="R502" s="37">
        <v>0</v>
      </c>
      <c r="S502" s="37">
        <v>0</v>
      </c>
      <c r="T502" s="37">
        <v>0</v>
      </c>
      <c r="U502" s="37">
        <v>0</v>
      </c>
      <c r="V502" s="37">
        <v>0</v>
      </c>
      <c r="W502" s="37">
        <v>0</v>
      </c>
      <c r="X502" s="37">
        <v>0</v>
      </c>
      <c r="Y502" s="37">
        <v>0</v>
      </c>
      <c r="Z502" s="37">
        <v>0</v>
      </c>
      <c r="AA502" s="37">
        <v>0</v>
      </c>
      <c r="AB502" s="37">
        <v>0</v>
      </c>
      <c r="AC502" s="37">
        <v>0</v>
      </c>
      <c r="AD502" s="37">
        <v>0</v>
      </c>
      <c r="AE502" s="37">
        <v>0</v>
      </c>
      <c r="AF502" s="37">
        <v>0</v>
      </c>
      <c r="AG502" s="37">
        <v>0</v>
      </c>
      <c r="AH502" s="37">
        <v>0</v>
      </c>
      <c r="AI502" s="37">
        <v>0</v>
      </c>
      <c r="AJ502" s="37">
        <v>0</v>
      </c>
      <c r="AK502" s="37">
        <v>0</v>
      </c>
      <c r="AL502" s="37">
        <v>0</v>
      </c>
      <c r="AM502" s="37">
        <v>0</v>
      </c>
      <c r="AN502" s="37">
        <v>0</v>
      </c>
      <c r="AO502" s="37">
        <v>0</v>
      </c>
      <c r="AP502" s="37">
        <v>0</v>
      </c>
      <c r="AQ502" s="37">
        <v>0</v>
      </c>
      <c r="AR502" s="37">
        <v>0</v>
      </c>
      <c r="AS502" s="37">
        <v>0</v>
      </c>
      <c r="AT502" s="37">
        <v>0</v>
      </c>
      <c r="AU502" s="37">
        <v>0</v>
      </c>
      <c r="AV502" s="37">
        <v>0</v>
      </c>
      <c r="AW502" s="37">
        <v>0</v>
      </c>
      <c r="AX502" s="37">
        <v>0</v>
      </c>
      <c r="AY502" s="37">
        <v>0</v>
      </c>
      <c r="AZ502" s="37">
        <v>0</v>
      </c>
      <c r="BA502" s="37">
        <v>0</v>
      </c>
      <c r="BB502" s="37">
        <v>0</v>
      </c>
      <c r="BC502" s="37">
        <v>0</v>
      </c>
      <c r="BD502" s="37">
        <v>0</v>
      </c>
      <c r="BE502" s="37">
        <v>0</v>
      </c>
      <c r="BF502" s="37">
        <v>0</v>
      </c>
      <c r="BG502" s="37">
        <v>0</v>
      </c>
      <c r="BH502" s="37">
        <v>0</v>
      </c>
      <c r="BI502" s="37">
        <v>0</v>
      </c>
      <c r="BJ502" s="37">
        <v>0</v>
      </c>
    </row>
    <row r="503" spans="1:62" x14ac:dyDescent="0.2">
      <c r="A503" s="16"/>
      <c r="B503" s="18" t="s">
        <v>54</v>
      </c>
      <c r="C503" s="37">
        <v>0</v>
      </c>
      <c r="D503" s="37">
        <v>0</v>
      </c>
      <c r="E503" s="37">
        <v>0</v>
      </c>
      <c r="F503" s="37">
        <v>0</v>
      </c>
      <c r="G503" s="37">
        <v>0</v>
      </c>
      <c r="H503" s="37">
        <v>0</v>
      </c>
      <c r="I503" s="37">
        <v>0</v>
      </c>
      <c r="J503" s="37">
        <v>0</v>
      </c>
      <c r="K503" s="37">
        <v>0</v>
      </c>
      <c r="L503" s="37">
        <v>0</v>
      </c>
      <c r="M503" s="37">
        <v>0</v>
      </c>
      <c r="N503" s="37">
        <v>0</v>
      </c>
      <c r="O503" s="37">
        <v>0</v>
      </c>
      <c r="P503" s="37">
        <v>0</v>
      </c>
      <c r="Q503" s="37">
        <v>0</v>
      </c>
      <c r="R503" s="37">
        <v>0</v>
      </c>
      <c r="S503" s="37">
        <v>0</v>
      </c>
      <c r="T503" s="37">
        <v>0</v>
      </c>
      <c r="U503" s="37">
        <v>0</v>
      </c>
      <c r="V503" s="37">
        <v>0</v>
      </c>
      <c r="W503" s="37">
        <v>0</v>
      </c>
      <c r="X503" s="37">
        <v>0</v>
      </c>
      <c r="Y503" s="37">
        <v>0</v>
      </c>
      <c r="Z503" s="37">
        <v>0</v>
      </c>
      <c r="AA503" s="37">
        <v>0</v>
      </c>
      <c r="AB503" s="37">
        <v>0</v>
      </c>
      <c r="AC503" s="37">
        <v>0</v>
      </c>
      <c r="AD503" s="37">
        <v>0</v>
      </c>
      <c r="AE503" s="37">
        <v>0</v>
      </c>
      <c r="AF503" s="37">
        <v>0</v>
      </c>
      <c r="AG503" s="37">
        <v>0</v>
      </c>
      <c r="AH503" s="37">
        <v>0</v>
      </c>
      <c r="AI503" s="37">
        <v>0</v>
      </c>
      <c r="AJ503" s="37">
        <v>0</v>
      </c>
      <c r="AK503" s="37">
        <v>0</v>
      </c>
      <c r="AL503" s="37">
        <v>0</v>
      </c>
      <c r="AM503" s="37">
        <v>0</v>
      </c>
      <c r="AN503" s="37">
        <v>0</v>
      </c>
      <c r="AO503" s="37">
        <v>0</v>
      </c>
      <c r="AP503" s="37">
        <v>0</v>
      </c>
      <c r="AQ503" s="37">
        <v>0</v>
      </c>
      <c r="AR503" s="37">
        <v>0</v>
      </c>
      <c r="AS503" s="37">
        <v>0</v>
      </c>
      <c r="AT503" s="37">
        <v>0</v>
      </c>
      <c r="AU503" s="37">
        <v>0</v>
      </c>
      <c r="AV503" s="37">
        <v>0</v>
      </c>
      <c r="AW503" s="37">
        <v>0</v>
      </c>
      <c r="AX503" s="37">
        <v>0</v>
      </c>
      <c r="AY503" s="37">
        <v>0</v>
      </c>
      <c r="AZ503" s="37">
        <v>0</v>
      </c>
      <c r="BA503" s="37">
        <v>0</v>
      </c>
      <c r="BB503" s="37">
        <v>0</v>
      </c>
      <c r="BC503" s="37">
        <v>0</v>
      </c>
      <c r="BD503" s="37">
        <v>0</v>
      </c>
      <c r="BE503" s="37">
        <v>0</v>
      </c>
      <c r="BF503" s="37">
        <v>0</v>
      </c>
      <c r="BG503" s="37">
        <v>0</v>
      </c>
      <c r="BH503" s="37">
        <v>0</v>
      </c>
      <c r="BI503" s="37">
        <v>0</v>
      </c>
      <c r="BJ503" s="37">
        <v>0</v>
      </c>
    </row>
    <row r="504" spans="1:62" x14ac:dyDescent="0.2">
      <c r="A504" s="16"/>
      <c r="B504" s="18" t="s">
        <v>55</v>
      </c>
      <c r="C504" s="37">
        <v>0</v>
      </c>
      <c r="D504" s="37">
        <v>0</v>
      </c>
      <c r="E504" s="37">
        <v>0</v>
      </c>
      <c r="F504" s="37">
        <v>0</v>
      </c>
      <c r="G504" s="37">
        <v>0</v>
      </c>
      <c r="H504" s="37">
        <v>0</v>
      </c>
      <c r="I504" s="37">
        <v>0</v>
      </c>
      <c r="J504" s="37">
        <v>0</v>
      </c>
      <c r="K504" s="37">
        <v>0</v>
      </c>
      <c r="L504" s="37">
        <v>0</v>
      </c>
      <c r="M504" s="37">
        <v>0</v>
      </c>
      <c r="N504" s="37">
        <v>0</v>
      </c>
      <c r="O504" s="37">
        <v>0</v>
      </c>
      <c r="P504" s="37">
        <v>0</v>
      </c>
      <c r="Q504" s="37">
        <v>0</v>
      </c>
      <c r="R504" s="37">
        <v>0</v>
      </c>
      <c r="S504" s="37">
        <v>0</v>
      </c>
      <c r="T504" s="37">
        <v>0</v>
      </c>
      <c r="U504" s="37">
        <v>0</v>
      </c>
      <c r="V504" s="37">
        <v>0</v>
      </c>
      <c r="W504" s="37">
        <v>0</v>
      </c>
      <c r="X504" s="37">
        <v>0</v>
      </c>
      <c r="Y504" s="37">
        <v>0</v>
      </c>
      <c r="Z504" s="37">
        <v>0</v>
      </c>
      <c r="AA504" s="37">
        <v>0</v>
      </c>
      <c r="AB504" s="37">
        <v>0</v>
      </c>
      <c r="AC504" s="37">
        <v>0</v>
      </c>
      <c r="AD504" s="37">
        <v>0</v>
      </c>
      <c r="AE504" s="37">
        <v>0</v>
      </c>
      <c r="AF504" s="37">
        <v>0</v>
      </c>
      <c r="AG504" s="37">
        <v>0</v>
      </c>
      <c r="AH504" s="37">
        <v>0</v>
      </c>
      <c r="AI504" s="37">
        <v>0</v>
      </c>
      <c r="AJ504" s="37">
        <v>0</v>
      </c>
      <c r="AK504" s="37">
        <v>0</v>
      </c>
      <c r="AL504" s="37">
        <v>0</v>
      </c>
      <c r="AM504" s="37">
        <v>0</v>
      </c>
      <c r="AN504" s="37">
        <v>0</v>
      </c>
      <c r="AO504" s="37">
        <v>0</v>
      </c>
      <c r="AP504" s="37">
        <v>0</v>
      </c>
      <c r="AQ504" s="37">
        <v>0</v>
      </c>
      <c r="AR504" s="37">
        <v>0</v>
      </c>
      <c r="AS504" s="37">
        <v>0</v>
      </c>
      <c r="AT504" s="37">
        <v>0</v>
      </c>
      <c r="AU504" s="37">
        <v>0</v>
      </c>
      <c r="AV504" s="37">
        <v>0</v>
      </c>
      <c r="AW504" s="37">
        <v>0</v>
      </c>
      <c r="AX504" s="37">
        <v>0</v>
      </c>
      <c r="AY504" s="37">
        <v>0</v>
      </c>
      <c r="AZ504" s="37">
        <v>0</v>
      </c>
      <c r="BA504" s="37">
        <v>0</v>
      </c>
      <c r="BB504" s="37">
        <v>0</v>
      </c>
      <c r="BC504" s="37">
        <v>0</v>
      </c>
      <c r="BD504" s="37">
        <v>0</v>
      </c>
      <c r="BE504" s="37">
        <v>0</v>
      </c>
      <c r="BF504" s="37">
        <v>0</v>
      </c>
      <c r="BG504" s="37">
        <v>0</v>
      </c>
      <c r="BH504" s="37">
        <v>0</v>
      </c>
      <c r="BI504" s="37">
        <v>0</v>
      </c>
      <c r="BJ504" s="37">
        <v>0</v>
      </c>
    </row>
    <row r="505" spans="1:62" x14ac:dyDescent="0.2">
      <c r="A505" s="16"/>
      <c r="B505" s="18" t="s">
        <v>56</v>
      </c>
      <c r="C505" s="37">
        <v>0</v>
      </c>
      <c r="D505" s="37">
        <v>0</v>
      </c>
      <c r="E505" s="37">
        <v>0</v>
      </c>
      <c r="F505" s="37">
        <v>0</v>
      </c>
      <c r="G505" s="37">
        <v>0</v>
      </c>
      <c r="H505" s="37">
        <v>0</v>
      </c>
      <c r="I505" s="37">
        <v>0</v>
      </c>
      <c r="J505" s="37">
        <v>0</v>
      </c>
      <c r="K505" s="37">
        <v>0</v>
      </c>
      <c r="L505" s="37">
        <v>0</v>
      </c>
      <c r="M505" s="37">
        <v>0</v>
      </c>
      <c r="N505" s="37">
        <v>0</v>
      </c>
      <c r="O505" s="37">
        <v>0</v>
      </c>
      <c r="P505" s="37">
        <v>0</v>
      </c>
      <c r="Q505" s="37">
        <v>0</v>
      </c>
      <c r="R505" s="37">
        <v>0</v>
      </c>
      <c r="S505" s="37">
        <v>0</v>
      </c>
      <c r="T505" s="37">
        <v>0</v>
      </c>
      <c r="U505" s="37">
        <v>0</v>
      </c>
      <c r="V505" s="37">
        <v>0</v>
      </c>
      <c r="W505" s="37">
        <v>0</v>
      </c>
      <c r="X505" s="37">
        <v>0</v>
      </c>
      <c r="Y505" s="37">
        <v>0</v>
      </c>
      <c r="Z505" s="37">
        <v>0</v>
      </c>
      <c r="AA505" s="37">
        <v>0</v>
      </c>
      <c r="AB505" s="37">
        <v>0</v>
      </c>
      <c r="AC505" s="37">
        <v>0</v>
      </c>
      <c r="AD505" s="37">
        <v>0</v>
      </c>
      <c r="AE505" s="37">
        <v>0</v>
      </c>
      <c r="AF505" s="37">
        <v>0</v>
      </c>
      <c r="AG505" s="37">
        <v>0</v>
      </c>
      <c r="AH505" s="37">
        <v>0</v>
      </c>
      <c r="AI505" s="37">
        <v>0</v>
      </c>
      <c r="AJ505" s="37">
        <v>0</v>
      </c>
      <c r="AK505" s="37">
        <v>0</v>
      </c>
      <c r="AL505" s="37">
        <v>0</v>
      </c>
      <c r="AM505" s="37">
        <v>0</v>
      </c>
      <c r="AN505" s="37">
        <v>0</v>
      </c>
      <c r="AO505" s="37">
        <v>0</v>
      </c>
      <c r="AP505" s="37">
        <v>0</v>
      </c>
      <c r="AQ505" s="37">
        <v>0</v>
      </c>
      <c r="AR505" s="37">
        <v>0</v>
      </c>
      <c r="AS505" s="37">
        <v>0</v>
      </c>
      <c r="AT505" s="37">
        <v>0</v>
      </c>
      <c r="AU505" s="37">
        <v>0</v>
      </c>
      <c r="AV505" s="37">
        <v>0</v>
      </c>
      <c r="AW505" s="37">
        <v>0</v>
      </c>
      <c r="AX505" s="37">
        <v>0</v>
      </c>
      <c r="AY505" s="37">
        <v>0</v>
      </c>
      <c r="AZ505" s="37">
        <v>0</v>
      </c>
      <c r="BA505" s="37">
        <v>0</v>
      </c>
      <c r="BB505" s="37">
        <v>0</v>
      </c>
      <c r="BC505" s="37">
        <v>0</v>
      </c>
      <c r="BD505" s="37">
        <v>0</v>
      </c>
      <c r="BE505" s="37">
        <v>0</v>
      </c>
      <c r="BF505" s="37">
        <v>0</v>
      </c>
      <c r="BG505" s="37">
        <v>0</v>
      </c>
      <c r="BH505" s="37">
        <v>0</v>
      </c>
      <c r="BI505" s="37">
        <v>0</v>
      </c>
      <c r="BJ505" s="37">
        <v>0</v>
      </c>
    </row>
    <row r="506" spans="1:62" x14ac:dyDescent="0.2">
      <c r="A506" s="16"/>
      <c r="B506" s="18" t="s">
        <v>57</v>
      </c>
      <c r="C506" s="37">
        <v>0</v>
      </c>
      <c r="D506" s="37">
        <v>0</v>
      </c>
      <c r="E506" s="37">
        <v>0</v>
      </c>
      <c r="F506" s="37">
        <v>0</v>
      </c>
      <c r="G506" s="37">
        <v>0</v>
      </c>
      <c r="H506" s="37">
        <v>0</v>
      </c>
      <c r="I506" s="37">
        <v>0</v>
      </c>
      <c r="J506" s="37">
        <v>0</v>
      </c>
      <c r="K506" s="37">
        <v>0</v>
      </c>
      <c r="L506" s="37">
        <v>0</v>
      </c>
      <c r="M506" s="37">
        <v>0</v>
      </c>
      <c r="N506" s="37">
        <v>0</v>
      </c>
      <c r="O506" s="37">
        <v>0</v>
      </c>
      <c r="P506" s="37">
        <v>0</v>
      </c>
      <c r="Q506" s="37">
        <v>0</v>
      </c>
      <c r="R506" s="37">
        <v>0</v>
      </c>
      <c r="S506" s="37">
        <v>0</v>
      </c>
      <c r="T506" s="37">
        <v>0</v>
      </c>
      <c r="U506" s="37">
        <v>0</v>
      </c>
      <c r="V506" s="37">
        <v>0</v>
      </c>
      <c r="W506" s="37">
        <v>0</v>
      </c>
      <c r="X506" s="37">
        <v>0</v>
      </c>
      <c r="Y506" s="37">
        <v>0</v>
      </c>
      <c r="Z506" s="37">
        <v>0</v>
      </c>
      <c r="AA506" s="37">
        <v>0</v>
      </c>
      <c r="AB506" s="37">
        <v>0</v>
      </c>
      <c r="AC506" s="37">
        <v>0</v>
      </c>
      <c r="AD506" s="37">
        <v>0</v>
      </c>
      <c r="AE506" s="37">
        <v>0</v>
      </c>
      <c r="AF506" s="37">
        <v>0</v>
      </c>
      <c r="AG506" s="37">
        <v>0</v>
      </c>
      <c r="AH506" s="37">
        <v>0</v>
      </c>
      <c r="AI506" s="37">
        <v>0</v>
      </c>
      <c r="AJ506" s="37">
        <v>0</v>
      </c>
      <c r="AK506" s="37">
        <v>0</v>
      </c>
      <c r="AL506" s="37">
        <v>0</v>
      </c>
      <c r="AM506" s="37">
        <v>0</v>
      </c>
      <c r="AN506" s="37">
        <v>0</v>
      </c>
      <c r="AO506" s="37">
        <v>0</v>
      </c>
      <c r="AP506" s="37">
        <v>0</v>
      </c>
      <c r="AQ506" s="37">
        <v>0</v>
      </c>
      <c r="AR506" s="37">
        <v>0</v>
      </c>
      <c r="AS506" s="37">
        <v>0</v>
      </c>
      <c r="AT506" s="37">
        <v>0</v>
      </c>
      <c r="AU506" s="37">
        <v>0</v>
      </c>
      <c r="AV506" s="37">
        <v>0</v>
      </c>
      <c r="AW506" s="37">
        <v>0</v>
      </c>
      <c r="AX506" s="37">
        <v>0</v>
      </c>
      <c r="AY506" s="37">
        <v>0</v>
      </c>
      <c r="AZ506" s="37">
        <v>0</v>
      </c>
      <c r="BA506" s="37">
        <v>0</v>
      </c>
      <c r="BB506" s="37">
        <v>0</v>
      </c>
      <c r="BC506" s="37">
        <v>0</v>
      </c>
      <c r="BD506" s="37">
        <v>0</v>
      </c>
      <c r="BE506" s="37">
        <v>0</v>
      </c>
      <c r="BF506" s="37">
        <v>0</v>
      </c>
      <c r="BG506" s="37">
        <v>0</v>
      </c>
      <c r="BH506" s="37">
        <v>0</v>
      </c>
      <c r="BI506" s="37">
        <v>0</v>
      </c>
      <c r="BJ506" s="37">
        <v>0</v>
      </c>
    </row>
    <row r="507" spans="1:62" x14ac:dyDescent="0.2">
      <c r="A507" s="16"/>
      <c r="B507" s="18" t="s">
        <v>58</v>
      </c>
      <c r="C507" s="37">
        <v>0</v>
      </c>
      <c r="D507" s="37">
        <v>0</v>
      </c>
      <c r="E507" s="37">
        <v>0</v>
      </c>
      <c r="F507" s="37">
        <v>0</v>
      </c>
      <c r="G507" s="37">
        <v>0</v>
      </c>
      <c r="H507" s="37">
        <v>0</v>
      </c>
      <c r="I507" s="37">
        <v>0</v>
      </c>
      <c r="J507" s="37">
        <v>0</v>
      </c>
      <c r="K507" s="37">
        <v>0</v>
      </c>
      <c r="L507" s="37">
        <v>0</v>
      </c>
      <c r="M507" s="37">
        <v>0</v>
      </c>
      <c r="N507" s="37">
        <v>0</v>
      </c>
      <c r="O507" s="37">
        <v>0</v>
      </c>
      <c r="P507" s="37">
        <v>0</v>
      </c>
      <c r="Q507" s="37">
        <v>0</v>
      </c>
      <c r="R507" s="37">
        <v>0</v>
      </c>
      <c r="S507" s="37">
        <v>0</v>
      </c>
      <c r="T507" s="37">
        <v>0</v>
      </c>
      <c r="U507" s="37">
        <v>0</v>
      </c>
      <c r="V507" s="37">
        <v>0</v>
      </c>
      <c r="W507" s="37">
        <v>0</v>
      </c>
      <c r="X507" s="37">
        <v>0</v>
      </c>
      <c r="Y507" s="37">
        <v>0</v>
      </c>
      <c r="Z507" s="37">
        <v>0</v>
      </c>
      <c r="AA507" s="37">
        <v>0</v>
      </c>
      <c r="AB507" s="37">
        <v>0</v>
      </c>
      <c r="AC507" s="37">
        <v>0</v>
      </c>
      <c r="AD507" s="37">
        <v>0</v>
      </c>
      <c r="AE507" s="37">
        <v>0</v>
      </c>
      <c r="AF507" s="37">
        <v>0</v>
      </c>
      <c r="AG507" s="37">
        <v>0</v>
      </c>
      <c r="AH507" s="37">
        <v>0</v>
      </c>
      <c r="AI507" s="37">
        <v>0</v>
      </c>
      <c r="AJ507" s="37">
        <v>0</v>
      </c>
      <c r="AK507" s="37">
        <v>0</v>
      </c>
      <c r="AL507" s="37">
        <v>0</v>
      </c>
      <c r="AM507" s="37">
        <v>0</v>
      </c>
      <c r="AN507" s="37">
        <v>0</v>
      </c>
      <c r="AO507" s="37">
        <v>0</v>
      </c>
      <c r="AP507" s="37">
        <v>0</v>
      </c>
      <c r="AQ507" s="37">
        <v>0</v>
      </c>
      <c r="AR507" s="37">
        <v>0</v>
      </c>
      <c r="AS507" s="37">
        <v>0</v>
      </c>
      <c r="AT507" s="37">
        <v>0</v>
      </c>
      <c r="AU507" s="37">
        <v>0</v>
      </c>
      <c r="AV507" s="37">
        <v>0</v>
      </c>
      <c r="AW507" s="37">
        <v>0</v>
      </c>
      <c r="AX507" s="37">
        <v>0</v>
      </c>
      <c r="AY507" s="37">
        <v>0</v>
      </c>
      <c r="AZ507" s="37">
        <v>0</v>
      </c>
      <c r="BA507" s="37">
        <v>0</v>
      </c>
      <c r="BB507" s="37">
        <v>0</v>
      </c>
      <c r="BC507" s="37">
        <v>0</v>
      </c>
      <c r="BD507" s="37">
        <v>0</v>
      </c>
      <c r="BE507" s="37">
        <v>0</v>
      </c>
      <c r="BF507" s="37">
        <v>0</v>
      </c>
      <c r="BG507" s="37">
        <v>0</v>
      </c>
      <c r="BH507" s="37">
        <v>0</v>
      </c>
      <c r="BI507" s="37">
        <v>0</v>
      </c>
      <c r="BJ507" s="37">
        <v>0</v>
      </c>
    </row>
    <row r="508" spans="1:62" x14ac:dyDescent="0.2">
      <c r="A508" s="16"/>
      <c r="B508" s="18" t="s">
        <v>59</v>
      </c>
      <c r="C508" s="37">
        <v>0</v>
      </c>
      <c r="D508" s="37">
        <v>0</v>
      </c>
      <c r="E508" s="37">
        <v>0</v>
      </c>
      <c r="F508" s="37">
        <v>0</v>
      </c>
      <c r="G508" s="37">
        <v>0</v>
      </c>
      <c r="H508" s="37">
        <v>0</v>
      </c>
      <c r="I508" s="37">
        <v>0</v>
      </c>
      <c r="J508" s="37">
        <v>0</v>
      </c>
      <c r="K508" s="37">
        <v>0</v>
      </c>
      <c r="L508" s="37">
        <v>0</v>
      </c>
      <c r="M508" s="37">
        <v>0</v>
      </c>
      <c r="N508" s="37">
        <v>0</v>
      </c>
      <c r="O508" s="37">
        <v>0</v>
      </c>
      <c r="P508" s="37">
        <v>0</v>
      </c>
      <c r="Q508" s="37">
        <v>0</v>
      </c>
      <c r="R508" s="37">
        <v>0</v>
      </c>
      <c r="S508" s="37">
        <v>0</v>
      </c>
      <c r="T508" s="37">
        <v>0</v>
      </c>
      <c r="U508" s="37">
        <v>0</v>
      </c>
      <c r="V508" s="37">
        <v>0</v>
      </c>
      <c r="W508" s="37">
        <v>0</v>
      </c>
      <c r="X508" s="37">
        <v>0</v>
      </c>
      <c r="Y508" s="37">
        <v>0</v>
      </c>
      <c r="Z508" s="37">
        <v>0</v>
      </c>
      <c r="AA508" s="37">
        <v>0</v>
      </c>
      <c r="AB508" s="37">
        <v>0</v>
      </c>
      <c r="AC508" s="37">
        <v>0</v>
      </c>
      <c r="AD508" s="37">
        <v>0</v>
      </c>
      <c r="AE508" s="37">
        <v>0</v>
      </c>
      <c r="AF508" s="37">
        <v>0</v>
      </c>
      <c r="AG508" s="37">
        <v>0</v>
      </c>
      <c r="AH508" s="37">
        <v>0</v>
      </c>
      <c r="AI508" s="37">
        <v>0</v>
      </c>
      <c r="AJ508" s="37">
        <v>0</v>
      </c>
      <c r="AK508" s="37">
        <v>0</v>
      </c>
      <c r="AL508" s="37">
        <v>0</v>
      </c>
      <c r="AM508" s="37">
        <v>0</v>
      </c>
      <c r="AN508" s="37">
        <v>0</v>
      </c>
      <c r="AO508" s="37">
        <v>0</v>
      </c>
      <c r="AP508" s="37">
        <v>0</v>
      </c>
      <c r="AQ508" s="37">
        <v>0</v>
      </c>
      <c r="AR508" s="37">
        <v>0</v>
      </c>
      <c r="AS508" s="37">
        <v>0</v>
      </c>
      <c r="AT508" s="37">
        <v>0</v>
      </c>
      <c r="AU508" s="37">
        <v>0</v>
      </c>
      <c r="AV508" s="37">
        <v>0</v>
      </c>
      <c r="AW508" s="37">
        <v>0</v>
      </c>
      <c r="AX508" s="37">
        <v>0</v>
      </c>
      <c r="AY508" s="37">
        <v>0</v>
      </c>
      <c r="AZ508" s="37">
        <v>0</v>
      </c>
      <c r="BA508" s="37">
        <v>0</v>
      </c>
      <c r="BB508" s="37">
        <v>0</v>
      </c>
      <c r="BC508" s="37">
        <v>0</v>
      </c>
      <c r="BD508" s="37">
        <v>0</v>
      </c>
      <c r="BE508" s="37">
        <v>0</v>
      </c>
      <c r="BF508" s="37">
        <v>0</v>
      </c>
      <c r="BG508" s="37">
        <v>0</v>
      </c>
      <c r="BH508" s="37">
        <v>0</v>
      </c>
      <c r="BI508" s="37">
        <v>0</v>
      </c>
      <c r="BJ508" s="37">
        <v>0</v>
      </c>
    </row>
    <row r="509" spans="1:62" x14ac:dyDescent="0.2">
      <c r="A509" s="16"/>
      <c r="B509" s="18" t="s">
        <v>60</v>
      </c>
      <c r="C509" s="37">
        <v>0</v>
      </c>
      <c r="D509" s="37">
        <v>0</v>
      </c>
      <c r="E509" s="37">
        <v>0</v>
      </c>
      <c r="F509" s="37">
        <v>0</v>
      </c>
      <c r="G509" s="37">
        <v>0</v>
      </c>
      <c r="H509" s="37">
        <v>0</v>
      </c>
      <c r="I509" s="37">
        <v>0</v>
      </c>
      <c r="J509" s="37">
        <v>0</v>
      </c>
      <c r="K509" s="37">
        <v>0</v>
      </c>
      <c r="L509" s="37">
        <v>0</v>
      </c>
      <c r="M509" s="37">
        <v>0</v>
      </c>
      <c r="N509" s="37">
        <v>0</v>
      </c>
      <c r="O509" s="37">
        <v>0</v>
      </c>
      <c r="P509" s="37">
        <v>0</v>
      </c>
      <c r="Q509" s="37">
        <v>0</v>
      </c>
      <c r="R509" s="37">
        <v>0</v>
      </c>
      <c r="S509" s="37">
        <v>0</v>
      </c>
      <c r="T509" s="37">
        <v>0</v>
      </c>
      <c r="U509" s="37">
        <v>0</v>
      </c>
      <c r="V509" s="37">
        <v>0</v>
      </c>
      <c r="W509" s="37">
        <v>0</v>
      </c>
      <c r="X509" s="37">
        <v>0</v>
      </c>
      <c r="Y509" s="37">
        <v>0</v>
      </c>
      <c r="Z509" s="37">
        <v>0</v>
      </c>
      <c r="AA509" s="37">
        <v>0</v>
      </c>
      <c r="AB509" s="37">
        <v>0</v>
      </c>
      <c r="AC509" s="37">
        <v>0</v>
      </c>
      <c r="AD509" s="37">
        <v>0</v>
      </c>
      <c r="AE509" s="37">
        <v>0</v>
      </c>
      <c r="AF509" s="37">
        <v>0</v>
      </c>
      <c r="AG509" s="37">
        <v>0</v>
      </c>
      <c r="AH509" s="37">
        <v>0</v>
      </c>
      <c r="AI509" s="37">
        <v>0</v>
      </c>
      <c r="AJ509" s="37">
        <v>0</v>
      </c>
      <c r="AK509" s="37">
        <v>0</v>
      </c>
      <c r="AL509" s="37">
        <v>0</v>
      </c>
      <c r="AM509" s="37">
        <v>0</v>
      </c>
      <c r="AN509" s="37">
        <v>0</v>
      </c>
      <c r="AO509" s="37">
        <v>0</v>
      </c>
      <c r="AP509" s="37">
        <v>0</v>
      </c>
      <c r="AQ509" s="37">
        <v>0</v>
      </c>
      <c r="AR509" s="37">
        <v>0</v>
      </c>
      <c r="AS509" s="37">
        <v>0</v>
      </c>
      <c r="AT509" s="37">
        <v>0</v>
      </c>
      <c r="AU509" s="37">
        <v>0</v>
      </c>
      <c r="AV509" s="37">
        <v>0</v>
      </c>
      <c r="AW509" s="37">
        <v>0</v>
      </c>
      <c r="AX509" s="37">
        <v>0</v>
      </c>
      <c r="AY509" s="37">
        <v>0</v>
      </c>
      <c r="AZ509" s="37">
        <v>0</v>
      </c>
      <c r="BA509" s="37">
        <v>0</v>
      </c>
      <c r="BB509" s="37">
        <v>0</v>
      </c>
      <c r="BC509" s="37">
        <v>0</v>
      </c>
      <c r="BD509" s="37">
        <v>0</v>
      </c>
      <c r="BE509" s="37">
        <v>0</v>
      </c>
      <c r="BF509" s="37">
        <v>0</v>
      </c>
      <c r="BG509" s="37">
        <v>0</v>
      </c>
      <c r="BH509" s="37">
        <v>0</v>
      </c>
      <c r="BI509" s="37">
        <v>0</v>
      </c>
      <c r="BJ509" s="37">
        <v>0</v>
      </c>
    </row>
    <row r="510" spans="1:62" x14ac:dyDescent="0.2">
      <c r="A510" s="16"/>
      <c r="B510" s="18" t="s">
        <v>61</v>
      </c>
      <c r="C510" s="37">
        <v>0</v>
      </c>
      <c r="D510" s="37">
        <v>0</v>
      </c>
      <c r="E510" s="37">
        <v>0</v>
      </c>
      <c r="F510" s="37">
        <v>0</v>
      </c>
      <c r="G510" s="37">
        <v>0</v>
      </c>
      <c r="H510" s="37">
        <v>0</v>
      </c>
      <c r="I510" s="37">
        <v>0</v>
      </c>
      <c r="J510" s="37">
        <v>0</v>
      </c>
      <c r="K510" s="37">
        <v>0</v>
      </c>
      <c r="L510" s="37">
        <v>0</v>
      </c>
      <c r="M510" s="37">
        <v>0</v>
      </c>
      <c r="N510" s="37">
        <v>0</v>
      </c>
      <c r="O510" s="37">
        <v>0</v>
      </c>
      <c r="P510" s="37">
        <v>0</v>
      </c>
      <c r="Q510" s="37">
        <v>0</v>
      </c>
      <c r="R510" s="37">
        <v>0</v>
      </c>
      <c r="S510" s="37">
        <v>0</v>
      </c>
      <c r="T510" s="37">
        <v>0</v>
      </c>
      <c r="U510" s="37">
        <v>0</v>
      </c>
      <c r="V510" s="37">
        <v>0</v>
      </c>
      <c r="W510" s="37">
        <v>0</v>
      </c>
      <c r="X510" s="37">
        <v>0</v>
      </c>
      <c r="Y510" s="37">
        <v>0</v>
      </c>
      <c r="Z510" s="37">
        <v>0</v>
      </c>
      <c r="AA510" s="37">
        <v>0</v>
      </c>
      <c r="AB510" s="37">
        <v>0</v>
      </c>
      <c r="AC510" s="37">
        <v>0</v>
      </c>
      <c r="AD510" s="37">
        <v>0</v>
      </c>
      <c r="AE510" s="37">
        <v>0</v>
      </c>
      <c r="AF510" s="37">
        <v>0</v>
      </c>
      <c r="AG510" s="37">
        <v>0</v>
      </c>
      <c r="AH510" s="37">
        <v>0</v>
      </c>
      <c r="AI510" s="37">
        <v>0</v>
      </c>
      <c r="AJ510" s="37">
        <v>0</v>
      </c>
      <c r="AK510" s="37">
        <v>0</v>
      </c>
      <c r="AL510" s="37">
        <v>0</v>
      </c>
      <c r="AM510" s="37">
        <v>0</v>
      </c>
      <c r="AN510" s="37">
        <v>0</v>
      </c>
      <c r="AO510" s="37">
        <v>0</v>
      </c>
      <c r="AP510" s="37">
        <v>0</v>
      </c>
      <c r="AQ510" s="37">
        <v>0</v>
      </c>
      <c r="AR510" s="37">
        <v>0</v>
      </c>
      <c r="AS510" s="37">
        <v>0</v>
      </c>
      <c r="AT510" s="37">
        <v>0</v>
      </c>
      <c r="AU510" s="37">
        <v>0</v>
      </c>
      <c r="AV510" s="37">
        <v>0</v>
      </c>
      <c r="AW510" s="37">
        <v>0</v>
      </c>
      <c r="AX510" s="37">
        <v>0</v>
      </c>
      <c r="AY510" s="37">
        <v>0</v>
      </c>
      <c r="AZ510" s="37">
        <v>0</v>
      </c>
      <c r="BA510" s="37">
        <v>0</v>
      </c>
      <c r="BB510" s="37">
        <v>0</v>
      </c>
      <c r="BC510" s="37">
        <v>0</v>
      </c>
      <c r="BD510" s="37">
        <v>0</v>
      </c>
      <c r="BE510" s="37">
        <v>0</v>
      </c>
      <c r="BF510" s="37">
        <v>0</v>
      </c>
      <c r="BG510" s="37">
        <v>0</v>
      </c>
      <c r="BH510" s="37">
        <v>0</v>
      </c>
      <c r="BI510" s="37">
        <v>0</v>
      </c>
      <c r="BJ510" s="37">
        <v>0</v>
      </c>
    </row>
    <row r="512" spans="1:62" ht="15" x14ac:dyDescent="0.2">
      <c r="A512" s="22" t="s">
        <v>65</v>
      </c>
      <c r="B512" s="17"/>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c r="AN512" s="8"/>
      <c r="AO512" s="8"/>
      <c r="AP512" s="8"/>
      <c r="AQ512" s="8"/>
      <c r="AR512" s="8"/>
      <c r="AS512" s="8"/>
      <c r="AT512" s="8"/>
      <c r="AU512" s="8"/>
      <c r="AV512" s="8"/>
      <c r="AW512" s="8"/>
      <c r="AX512" s="8"/>
      <c r="AY512" s="8"/>
    </row>
    <row r="513" spans="1:65" x14ac:dyDescent="0.2">
      <c r="A513" s="8"/>
      <c r="B513" s="17"/>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row>
    <row r="514" spans="1:65" s="8" customFormat="1" x14ac:dyDescent="0.2">
      <c r="A514" s="8" t="s">
        <v>17</v>
      </c>
      <c r="B514" s="17"/>
      <c r="C514" s="31">
        <f>First_quarter</f>
        <v>43739</v>
      </c>
      <c r="D514" s="31">
        <f t="shared" ref="D514" si="1080">DATE(YEAR(C515),MONTH(C515)+1,1)</f>
        <v>43831</v>
      </c>
      <c r="E514" s="31">
        <f t="shared" ref="E514" si="1081">DATE(YEAR(D515),MONTH(D515)+1,1)</f>
        <v>43922</v>
      </c>
      <c r="F514" s="31">
        <f t="shared" ref="F514" si="1082">DATE(YEAR(E515),MONTH(E515)+1,1)</f>
        <v>44013</v>
      </c>
      <c r="G514" s="31">
        <f t="shared" ref="G514" si="1083">DATE(YEAR(F515),MONTH(F515)+1,1)</f>
        <v>44105</v>
      </c>
      <c r="H514" s="31">
        <f t="shared" ref="H514" si="1084">DATE(YEAR(G515),MONTH(G515)+1,1)</f>
        <v>44197</v>
      </c>
      <c r="I514" s="31">
        <f t="shared" ref="I514" si="1085">DATE(YEAR(H515),MONTH(H515)+1,1)</f>
        <v>44287</v>
      </c>
      <c r="J514" s="31">
        <f t="shared" ref="J514" si="1086">DATE(YEAR(I515),MONTH(I515)+1,1)</f>
        <v>44378</v>
      </c>
      <c r="K514" s="31">
        <f t="shared" ref="K514" si="1087">DATE(YEAR(J515),MONTH(J515)+1,1)</f>
        <v>44470</v>
      </c>
      <c r="L514" s="31">
        <f t="shared" ref="L514" si="1088">DATE(YEAR(K515),MONTH(K515)+1,1)</f>
        <v>44562</v>
      </c>
      <c r="M514" s="31">
        <f t="shared" ref="M514" si="1089">DATE(YEAR(L515),MONTH(L515)+1,1)</f>
        <v>44652</v>
      </c>
      <c r="N514" s="31">
        <f t="shared" ref="N514" si="1090">DATE(YEAR(M515),MONTH(M515)+1,1)</f>
        <v>44743</v>
      </c>
      <c r="O514" s="31">
        <f t="shared" ref="O514" si="1091">DATE(YEAR(N515),MONTH(N515)+1,1)</f>
        <v>44835</v>
      </c>
      <c r="P514" s="31">
        <f t="shared" ref="P514" si="1092">DATE(YEAR(O515),MONTH(O515)+1,1)</f>
        <v>44927</v>
      </c>
      <c r="Q514" s="31">
        <f t="shared" ref="Q514" si="1093">DATE(YEAR(P515),MONTH(P515)+1,1)</f>
        <v>45017</v>
      </c>
      <c r="R514" s="31">
        <f t="shared" ref="R514" si="1094">DATE(YEAR(Q515),MONTH(Q515)+1,1)</f>
        <v>45108</v>
      </c>
      <c r="S514" s="31">
        <f t="shared" ref="S514" si="1095">DATE(YEAR(R515),MONTH(R515)+1,1)</f>
        <v>45200</v>
      </c>
      <c r="T514" s="31">
        <f t="shared" ref="T514" si="1096">DATE(YEAR(S515),MONTH(S515)+1,1)</f>
        <v>45292</v>
      </c>
      <c r="U514" s="31">
        <f t="shared" ref="U514" si="1097">DATE(YEAR(T515),MONTH(T515)+1,1)</f>
        <v>45383</v>
      </c>
      <c r="V514" s="31">
        <f t="shared" ref="V514" si="1098">DATE(YEAR(U515),MONTH(U515)+1,1)</f>
        <v>45474</v>
      </c>
      <c r="W514" s="31">
        <f t="shared" ref="W514" si="1099">DATE(YEAR(V515),MONTH(V515)+1,1)</f>
        <v>45566</v>
      </c>
      <c r="X514" s="31">
        <f t="shared" ref="X514" si="1100">DATE(YEAR(W515),MONTH(W515)+1,1)</f>
        <v>45658</v>
      </c>
      <c r="Y514" s="31">
        <f t="shared" ref="Y514" si="1101">DATE(YEAR(X515),MONTH(X515)+1,1)</f>
        <v>45748</v>
      </c>
      <c r="Z514" s="31">
        <f t="shared" ref="Z514" si="1102">DATE(YEAR(Y515),MONTH(Y515)+1,1)</f>
        <v>45839</v>
      </c>
      <c r="AA514" s="31">
        <f t="shared" ref="AA514" si="1103">DATE(YEAR(Z515),MONTH(Z515)+1,1)</f>
        <v>45931</v>
      </c>
      <c r="AB514" s="31">
        <f t="shared" ref="AB514" si="1104">DATE(YEAR(AA515),MONTH(AA515)+1,1)</f>
        <v>46023</v>
      </c>
      <c r="AC514" s="31">
        <f t="shared" ref="AC514" si="1105">DATE(YEAR(AB515),MONTH(AB515)+1,1)</f>
        <v>46113</v>
      </c>
      <c r="AD514" s="31">
        <f t="shared" ref="AD514" si="1106">DATE(YEAR(AC515),MONTH(AC515)+1,1)</f>
        <v>46204</v>
      </c>
      <c r="AE514" s="31">
        <f t="shared" ref="AE514" si="1107">DATE(YEAR(AD515),MONTH(AD515)+1,1)</f>
        <v>46296</v>
      </c>
      <c r="AF514" s="31">
        <f t="shared" ref="AF514" si="1108">DATE(YEAR(AE515),MONTH(AE515)+1,1)</f>
        <v>46388</v>
      </c>
      <c r="AG514" s="31">
        <f t="shared" ref="AG514" si="1109">DATE(YEAR(AF515),MONTH(AF515)+1,1)</f>
        <v>46478</v>
      </c>
      <c r="AH514" s="31">
        <f t="shared" ref="AH514" si="1110">DATE(YEAR(AG515),MONTH(AG515)+1,1)</f>
        <v>46569</v>
      </c>
      <c r="AI514" s="31">
        <f t="shared" ref="AI514" si="1111">DATE(YEAR(AH515),MONTH(AH515)+1,1)</f>
        <v>46661</v>
      </c>
      <c r="AJ514" s="31">
        <f t="shared" ref="AJ514" si="1112">DATE(YEAR(AI515),MONTH(AI515)+1,1)</f>
        <v>46753</v>
      </c>
      <c r="AK514" s="31">
        <f t="shared" ref="AK514" si="1113">DATE(YEAR(AJ515),MONTH(AJ515)+1,1)</f>
        <v>46844</v>
      </c>
      <c r="AL514" s="31">
        <f t="shared" ref="AL514" si="1114">DATE(YEAR(AK515),MONTH(AK515)+1,1)</f>
        <v>46935</v>
      </c>
      <c r="AM514" s="31">
        <f t="shared" ref="AM514" si="1115">DATE(YEAR(AL515),MONTH(AL515)+1,1)</f>
        <v>47027</v>
      </c>
      <c r="AN514" s="31">
        <f t="shared" ref="AN514" si="1116">DATE(YEAR(AM515),MONTH(AM515)+1,1)</f>
        <v>47119</v>
      </c>
      <c r="AO514" s="31">
        <f t="shared" ref="AO514" si="1117">DATE(YEAR(AN515),MONTH(AN515)+1,1)</f>
        <v>47209</v>
      </c>
      <c r="AP514" s="31">
        <f t="shared" ref="AP514" si="1118">DATE(YEAR(AO515),MONTH(AO515)+1,1)</f>
        <v>47300</v>
      </c>
      <c r="AQ514" s="31">
        <f t="shared" ref="AQ514" si="1119">DATE(YEAR(AP515),MONTH(AP515)+1,1)</f>
        <v>47392</v>
      </c>
      <c r="AR514" s="31">
        <f t="shared" ref="AR514" si="1120">DATE(YEAR(AQ515),MONTH(AQ515)+1,1)</f>
        <v>47484</v>
      </c>
      <c r="AS514" s="31">
        <f t="shared" ref="AS514" si="1121">DATE(YEAR(AR515),MONTH(AR515)+1,1)</f>
        <v>47574</v>
      </c>
      <c r="AT514" s="31">
        <f t="shared" ref="AT514" si="1122">DATE(YEAR(AS515),MONTH(AS515)+1,1)</f>
        <v>47665</v>
      </c>
      <c r="AU514" s="31">
        <f t="shared" ref="AU514" si="1123">DATE(YEAR(AT515),MONTH(AT515)+1,1)</f>
        <v>47757</v>
      </c>
      <c r="AV514" s="31">
        <f t="shared" ref="AV514" si="1124">DATE(YEAR(AU515),MONTH(AU515)+1,1)</f>
        <v>47849</v>
      </c>
      <c r="AW514" s="31">
        <f t="shared" ref="AW514" si="1125">DATE(YEAR(AV515),MONTH(AV515)+1,1)</f>
        <v>47939</v>
      </c>
      <c r="AX514" s="31">
        <f t="shared" ref="AX514" si="1126">DATE(YEAR(AW515),MONTH(AW515)+1,1)</f>
        <v>48030</v>
      </c>
      <c r="AY514" s="31">
        <f t="shared" ref="AY514" si="1127">DATE(YEAR(AX515),MONTH(AX515)+1,1)</f>
        <v>48122</v>
      </c>
      <c r="AZ514" s="31">
        <f t="shared" ref="AZ514" si="1128">DATE(YEAR(AY515),MONTH(AY515)+1,1)</f>
        <v>48214</v>
      </c>
      <c r="BA514" s="31">
        <f t="shared" ref="BA514" si="1129">DATE(YEAR(AZ515),MONTH(AZ515)+1,1)</f>
        <v>48305</v>
      </c>
      <c r="BB514" s="31">
        <f t="shared" ref="BB514" si="1130">DATE(YEAR(BA515),MONTH(BA515)+1,1)</f>
        <v>48396</v>
      </c>
      <c r="BC514" s="31">
        <f t="shared" ref="BC514" si="1131">DATE(YEAR(BB515),MONTH(BB515)+1,1)</f>
        <v>48488</v>
      </c>
      <c r="BD514" s="31">
        <f t="shared" ref="BD514" si="1132">DATE(YEAR(BC515),MONTH(BC515)+1,1)</f>
        <v>48580</v>
      </c>
      <c r="BE514" s="31">
        <f t="shared" ref="BE514" si="1133">DATE(YEAR(BD515),MONTH(BD515)+1,1)</f>
        <v>48670</v>
      </c>
      <c r="BF514" s="31">
        <f t="shared" ref="BF514" si="1134">DATE(YEAR(BE515),MONTH(BE515)+1,1)</f>
        <v>48761</v>
      </c>
      <c r="BG514" s="31">
        <f t="shared" ref="BG514" si="1135">DATE(YEAR(BF515),MONTH(BF515)+1,1)</f>
        <v>48853</v>
      </c>
      <c r="BH514" s="31">
        <f t="shared" ref="BH514" si="1136">DATE(YEAR(BG515),MONTH(BG515)+1,1)</f>
        <v>48945</v>
      </c>
      <c r="BI514" s="31">
        <f t="shared" ref="BI514" si="1137">DATE(YEAR(BH515),MONTH(BH515)+1,1)</f>
        <v>49035</v>
      </c>
      <c r="BJ514" s="31">
        <f t="shared" ref="BJ514" si="1138">DATE(YEAR(BI515),MONTH(BI515)+1,1)</f>
        <v>49126</v>
      </c>
      <c r="BK514" s="15"/>
      <c r="BL514" s="15"/>
      <c r="BM514" s="15"/>
    </row>
    <row r="515" spans="1:65" s="8" customFormat="1" x14ac:dyDescent="0.2">
      <c r="B515" s="17"/>
      <c r="C515" s="31">
        <f t="shared" ref="C515:BJ515" si="1139">DATE(YEAR(C514),MONTH(C514)+2,1)</f>
        <v>43800</v>
      </c>
      <c r="D515" s="31">
        <f t="shared" si="1139"/>
        <v>43891</v>
      </c>
      <c r="E515" s="31">
        <f t="shared" si="1139"/>
        <v>43983</v>
      </c>
      <c r="F515" s="31">
        <f t="shared" si="1139"/>
        <v>44075</v>
      </c>
      <c r="G515" s="31">
        <f t="shared" si="1139"/>
        <v>44166</v>
      </c>
      <c r="H515" s="31">
        <f t="shared" si="1139"/>
        <v>44256</v>
      </c>
      <c r="I515" s="31">
        <f t="shared" si="1139"/>
        <v>44348</v>
      </c>
      <c r="J515" s="31">
        <f t="shared" si="1139"/>
        <v>44440</v>
      </c>
      <c r="K515" s="31">
        <f t="shared" si="1139"/>
        <v>44531</v>
      </c>
      <c r="L515" s="31">
        <f t="shared" si="1139"/>
        <v>44621</v>
      </c>
      <c r="M515" s="31">
        <f t="shared" si="1139"/>
        <v>44713</v>
      </c>
      <c r="N515" s="31">
        <f t="shared" si="1139"/>
        <v>44805</v>
      </c>
      <c r="O515" s="31">
        <f t="shared" si="1139"/>
        <v>44896</v>
      </c>
      <c r="P515" s="31">
        <f t="shared" si="1139"/>
        <v>44986</v>
      </c>
      <c r="Q515" s="31">
        <f t="shared" si="1139"/>
        <v>45078</v>
      </c>
      <c r="R515" s="31">
        <f t="shared" si="1139"/>
        <v>45170</v>
      </c>
      <c r="S515" s="31">
        <f t="shared" si="1139"/>
        <v>45261</v>
      </c>
      <c r="T515" s="31">
        <f t="shared" si="1139"/>
        <v>45352</v>
      </c>
      <c r="U515" s="31">
        <f t="shared" si="1139"/>
        <v>45444</v>
      </c>
      <c r="V515" s="31">
        <f t="shared" si="1139"/>
        <v>45536</v>
      </c>
      <c r="W515" s="31">
        <f t="shared" si="1139"/>
        <v>45627</v>
      </c>
      <c r="X515" s="31">
        <f t="shared" si="1139"/>
        <v>45717</v>
      </c>
      <c r="Y515" s="31">
        <f t="shared" si="1139"/>
        <v>45809</v>
      </c>
      <c r="Z515" s="31">
        <f t="shared" si="1139"/>
        <v>45901</v>
      </c>
      <c r="AA515" s="31">
        <f t="shared" si="1139"/>
        <v>45992</v>
      </c>
      <c r="AB515" s="31">
        <f t="shared" si="1139"/>
        <v>46082</v>
      </c>
      <c r="AC515" s="31">
        <f t="shared" si="1139"/>
        <v>46174</v>
      </c>
      <c r="AD515" s="31">
        <f t="shared" si="1139"/>
        <v>46266</v>
      </c>
      <c r="AE515" s="31">
        <f t="shared" si="1139"/>
        <v>46357</v>
      </c>
      <c r="AF515" s="31">
        <f t="shared" si="1139"/>
        <v>46447</v>
      </c>
      <c r="AG515" s="31">
        <f t="shared" si="1139"/>
        <v>46539</v>
      </c>
      <c r="AH515" s="31">
        <f t="shared" si="1139"/>
        <v>46631</v>
      </c>
      <c r="AI515" s="31">
        <f t="shared" si="1139"/>
        <v>46722</v>
      </c>
      <c r="AJ515" s="31">
        <f t="shared" si="1139"/>
        <v>46813</v>
      </c>
      <c r="AK515" s="31">
        <f t="shared" si="1139"/>
        <v>46905</v>
      </c>
      <c r="AL515" s="31">
        <f t="shared" si="1139"/>
        <v>46997</v>
      </c>
      <c r="AM515" s="31">
        <f t="shared" si="1139"/>
        <v>47088</v>
      </c>
      <c r="AN515" s="31">
        <f t="shared" si="1139"/>
        <v>47178</v>
      </c>
      <c r="AO515" s="31">
        <f t="shared" si="1139"/>
        <v>47270</v>
      </c>
      <c r="AP515" s="31">
        <f t="shared" si="1139"/>
        <v>47362</v>
      </c>
      <c r="AQ515" s="31">
        <f t="shared" si="1139"/>
        <v>47453</v>
      </c>
      <c r="AR515" s="31">
        <f t="shared" si="1139"/>
        <v>47543</v>
      </c>
      <c r="AS515" s="31">
        <f t="shared" si="1139"/>
        <v>47635</v>
      </c>
      <c r="AT515" s="31">
        <f t="shared" si="1139"/>
        <v>47727</v>
      </c>
      <c r="AU515" s="31">
        <f t="shared" si="1139"/>
        <v>47818</v>
      </c>
      <c r="AV515" s="31">
        <f t="shared" si="1139"/>
        <v>47908</v>
      </c>
      <c r="AW515" s="31">
        <f t="shared" si="1139"/>
        <v>48000</v>
      </c>
      <c r="AX515" s="31">
        <f t="shared" si="1139"/>
        <v>48092</v>
      </c>
      <c r="AY515" s="31">
        <f t="shared" si="1139"/>
        <v>48183</v>
      </c>
      <c r="AZ515" s="31">
        <f t="shared" si="1139"/>
        <v>48274</v>
      </c>
      <c r="BA515" s="31">
        <f t="shared" si="1139"/>
        <v>48366</v>
      </c>
      <c r="BB515" s="31">
        <f t="shared" si="1139"/>
        <v>48458</v>
      </c>
      <c r="BC515" s="31">
        <f t="shared" si="1139"/>
        <v>48549</v>
      </c>
      <c r="BD515" s="31">
        <f t="shared" si="1139"/>
        <v>48639</v>
      </c>
      <c r="BE515" s="31">
        <f t="shared" si="1139"/>
        <v>48731</v>
      </c>
      <c r="BF515" s="31">
        <f t="shared" si="1139"/>
        <v>48823</v>
      </c>
      <c r="BG515" s="31">
        <f t="shared" si="1139"/>
        <v>48914</v>
      </c>
      <c r="BH515" s="31">
        <f t="shared" si="1139"/>
        <v>49004</v>
      </c>
      <c r="BI515" s="31">
        <f t="shared" si="1139"/>
        <v>49096</v>
      </c>
      <c r="BJ515" s="31">
        <f t="shared" si="1139"/>
        <v>49188</v>
      </c>
      <c r="BK515" s="15"/>
      <c r="BL515" s="15"/>
      <c r="BM515" s="15"/>
    </row>
    <row r="516" spans="1:65" x14ac:dyDescent="0.2">
      <c r="A516" s="21" t="s">
        <v>23</v>
      </c>
      <c r="B516" s="17"/>
    </row>
    <row r="517" spans="1:65" x14ac:dyDescent="0.2">
      <c r="B517" s="17"/>
    </row>
    <row r="518" spans="1:65" x14ac:dyDescent="0.2">
      <c r="A518" s="19" t="s">
        <v>20</v>
      </c>
      <c r="B518" s="20"/>
      <c r="C518" s="37">
        <v>0</v>
      </c>
      <c r="D518" s="37">
        <v>0</v>
      </c>
      <c r="E518" s="37">
        <v>0</v>
      </c>
      <c r="F518" s="37">
        <v>0</v>
      </c>
      <c r="G518" s="37">
        <v>0</v>
      </c>
      <c r="H518" s="37">
        <v>0</v>
      </c>
      <c r="I518" s="37">
        <v>0</v>
      </c>
      <c r="J518" s="37">
        <v>0</v>
      </c>
      <c r="K518" s="37">
        <v>0</v>
      </c>
      <c r="L518" s="37">
        <v>0</v>
      </c>
      <c r="M518" s="37">
        <v>0</v>
      </c>
      <c r="N518" s="37">
        <v>0</v>
      </c>
      <c r="O518" s="37">
        <v>0</v>
      </c>
      <c r="P518" s="37">
        <v>0</v>
      </c>
      <c r="Q518" s="37">
        <v>0</v>
      </c>
      <c r="R518" s="37">
        <v>0</v>
      </c>
      <c r="S518" s="37">
        <v>0</v>
      </c>
      <c r="T518" s="37">
        <v>0</v>
      </c>
      <c r="U518" s="37">
        <v>0</v>
      </c>
      <c r="V518" s="37">
        <v>0</v>
      </c>
      <c r="W518" s="37">
        <v>0</v>
      </c>
      <c r="X518" s="37">
        <v>0</v>
      </c>
      <c r="Y518" s="37">
        <v>0</v>
      </c>
      <c r="Z518" s="37">
        <v>0</v>
      </c>
      <c r="AA518" s="37">
        <v>0</v>
      </c>
      <c r="AB518" s="37">
        <v>0</v>
      </c>
      <c r="AC518" s="37">
        <v>0</v>
      </c>
      <c r="AD518" s="37">
        <v>0</v>
      </c>
      <c r="AE518" s="37">
        <v>0</v>
      </c>
      <c r="AF518" s="37">
        <v>0</v>
      </c>
      <c r="AG518" s="37">
        <v>0</v>
      </c>
      <c r="AH518" s="37">
        <v>0</v>
      </c>
      <c r="AI518" s="37">
        <v>0</v>
      </c>
      <c r="AJ518" s="37">
        <v>0</v>
      </c>
      <c r="AK518" s="37">
        <v>0</v>
      </c>
      <c r="AL518" s="37">
        <v>0</v>
      </c>
      <c r="AM518" s="37">
        <v>0</v>
      </c>
      <c r="AN518" s="37">
        <v>0</v>
      </c>
      <c r="AO518" s="37">
        <v>0</v>
      </c>
      <c r="AP518" s="37">
        <v>0</v>
      </c>
      <c r="AQ518" s="37">
        <v>0</v>
      </c>
      <c r="AR518" s="37">
        <v>0</v>
      </c>
      <c r="AS518" s="37">
        <v>0</v>
      </c>
      <c r="AT518" s="37">
        <v>0</v>
      </c>
      <c r="AU518" s="37">
        <v>0</v>
      </c>
      <c r="AV518" s="37">
        <v>0</v>
      </c>
      <c r="AW518" s="37">
        <v>0</v>
      </c>
      <c r="AX518" s="37">
        <v>0</v>
      </c>
      <c r="AY518" s="37">
        <v>0</v>
      </c>
      <c r="AZ518" s="37">
        <v>0</v>
      </c>
      <c r="BA518" s="37">
        <v>0</v>
      </c>
      <c r="BB518" s="37">
        <v>0</v>
      </c>
      <c r="BC518" s="37">
        <v>0</v>
      </c>
      <c r="BD518" s="37">
        <v>0</v>
      </c>
      <c r="BE518" s="37">
        <v>0</v>
      </c>
      <c r="BF518" s="37">
        <v>0</v>
      </c>
      <c r="BG518" s="37">
        <v>0</v>
      </c>
      <c r="BH518" s="37">
        <v>0</v>
      </c>
      <c r="BI518" s="37">
        <v>0</v>
      </c>
      <c r="BJ518" s="37">
        <v>0</v>
      </c>
    </row>
    <row r="519" spans="1:65" x14ac:dyDescent="0.2">
      <c r="A519" s="16"/>
      <c r="B519" s="18" t="s">
        <v>31</v>
      </c>
      <c r="C519" s="37">
        <v>0</v>
      </c>
      <c r="D519" s="37">
        <v>0</v>
      </c>
      <c r="E519" s="37">
        <v>0</v>
      </c>
      <c r="F519" s="37">
        <v>0</v>
      </c>
      <c r="G519" s="37">
        <v>0</v>
      </c>
      <c r="H519" s="37">
        <v>0</v>
      </c>
      <c r="I519" s="37">
        <v>0</v>
      </c>
      <c r="J519" s="37">
        <v>0</v>
      </c>
      <c r="K519" s="37">
        <v>0</v>
      </c>
      <c r="L519" s="37">
        <v>0</v>
      </c>
      <c r="M519" s="37">
        <v>0</v>
      </c>
      <c r="N519" s="37">
        <v>0</v>
      </c>
      <c r="O519" s="37">
        <v>0</v>
      </c>
      <c r="P519" s="37">
        <v>0</v>
      </c>
      <c r="Q519" s="37">
        <v>0</v>
      </c>
      <c r="R519" s="37">
        <v>0</v>
      </c>
      <c r="S519" s="37">
        <v>0</v>
      </c>
      <c r="T519" s="37">
        <v>0</v>
      </c>
      <c r="U519" s="37">
        <v>0</v>
      </c>
      <c r="V519" s="37">
        <v>0</v>
      </c>
      <c r="W519" s="37">
        <v>0</v>
      </c>
      <c r="X519" s="37">
        <v>0</v>
      </c>
      <c r="Y519" s="37">
        <v>0</v>
      </c>
      <c r="Z519" s="37">
        <v>0</v>
      </c>
      <c r="AA519" s="37">
        <v>0</v>
      </c>
      <c r="AB519" s="37">
        <v>0</v>
      </c>
      <c r="AC519" s="37">
        <v>0</v>
      </c>
      <c r="AD519" s="37">
        <v>0</v>
      </c>
      <c r="AE519" s="37">
        <v>0</v>
      </c>
      <c r="AF519" s="37">
        <v>0</v>
      </c>
      <c r="AG519" s="37">
        <v>0</v>
      </c>
      <c r="AH519" s="37">
        <v>0</v>
      </c>
      <c r="AI519" s="37">
        <v>0</v>
      </c>
      <c r="AJ519" s="37">
        <v>0</v>
      </c>
      <c r="AK519" s="37">
        <v>0</v>
      </c>
      <c r="AL519" s="37">
        <v>0</v>
      </c>
      <c r="AM519" s="37">
        <v>0</v>
      </c>
      <c r="AN519" s="37">
        <v>0</v>
      </c>
      <c r="AO519" s="37">
        <v>0</v>
      </c>
      <c r="AP519" s="37">
        <v>0</v>
      </c>
      <c r="AQ519" s="37">
        <v>0</v>
      </c>
      <c r="AR519" s="37">
        <v>0</v>
      </c>
      <c r="AS519" s="37">
        <v>0</v>
      </c>
      <c r="AT519" s="37">
        <v>0</v>
      </c>
      <c r="AU519" s="37">
        <v>0</v>
      </c>
      <c r="AV519" s="37">
        <v>0</v>
      </c>
      <c r="AW519" s="37">
        <v>0</v>
      </c>
      <c r="AX519" s="37">
        <v>0</v>
      </c>
      <c r="AY519" s="37">
        <v>0</v>
      </c>
      <c r="AZ519" s="37">
        <v>0</v>
      </c>
      <c r="BA519" s="37">
        <v>0</v>
      </c>
      <c r="BB519" s="37">
        <v>0</v>
      </c>
      <c r="BC519" s="37">
        <v>0</v>
      </c>
      <c r="BD519" s="37">
        <v>0</v>
      </c>
      <c r="BE519" s="37">
        <v>0</v>
      </c>
      <c r="BF519" s="37">
        <v>0</v>
      </c>
      <c r="BG519" s="37">
        <v>0</v>
      </c>
      <c r="BH519" s="37">
        <v>0</v>
      </c>
      <c r="BI519" s="37">
        <v>0</v>
      </c>
      <c r="BJ519" s="37">
        <v>0</v>
      </c>
    </row>
    <row r="520" spans="1:65" x14ac:dyDescent="0.2">
      <c r="A520" s="16"/>
      <c r="B520" s="18" t="s">
        <v>28</v>
      </c>
      <c r="C520" s="37">
        <v>0</v>
      </c>
      <c r="D520" s="37">
        <v>0</v>
      </c>
      <c r="E520" s="37">
        <v>0</v>
      </c>
      <c r="F520" s="37">
        <v>0</v>
      </c>
      <c r="G520" s="37">
        <v>0</v>
      </c>
      <c r="H520" s="37">
        <v>0</v>
      </c>
      <c r="I520" s="37">
        <v>0</v>
      </c>
      <c r="J520" s="37">
        <v>0</v>
      </c>
      <c r="K520" s="37">
        <v>0</v>
      </c>
      <c r="L520" s="37">
        <v>0</v>
      </c>
      <c r="M520" s="37">
        <v>0</v>
      </c>
      <c r="N520" s="37">
        <v>0</v>
      </c>
      <c r="O520" s="37">
        <v>0</v>
      </c>
      <c r="P520" s="37">
        <v>0</v>
      </c>
      <c r="Q520" s="37">
        <v>0</v>
      </c>
      <c r="R520" s="37">
        <v>0</v>
      </c>
      <c r="S520" s="37">
        <v>0</v>
      </c>
      <c r="T520" s="37">
        <v>0</v>
      </c>
      <c r="U520" s="37">
        <v>0</v>
      </c>
      <c r="V520" s="37">
        <v>0</v>
      </c>
      <c r="W520" s="37">
        <v>0</v>
      </c>
      <c r="X520" s="37">
        <v>0</v>
      </c>
      <c r="Y520" s="37">
        <v>0</v>
      </c>
      <c r="Z520" s="37">
        <v>0</v>
      </c>
      <c r="AA520" s="37">
        <v>0</v>
      </c>
      <c r="AB520" s="37">
        <v>0</v>
      </c>
      <c r="AC520" s="37">
        <v>0</v>
      </c>
      <c r="AD520" s="37">
        <v>0</v>
      </c>
      <c r="AE520" s="37">
        <v>0</v>
      </c>
      <c r="AF520" s="37">
        <v>0</v>
      </c>
      <c r="AG520" s="37">
        <v>0</v>
      </c>
      <c r="AH520" s="37">
        <v>0</v>
      </c>
      <c r="AI520" s="37">
        <v>0</v>
      </c>
      <c r="AJ520" s="37">
        <v>0</v>
      </c>
      <c r="AK520" s="37">
        <v>0</v>
      </c>
      <c r="AL520" s="37">
        <v>0</v>
      </c>
      <c r="AM520" s="37">
        <v>0</v>
      </c>
      <c r="AN520" s="37">
        <v>0</v>
      </c>
      <c r="AO520" s="37">
        <v>0</v>
      </c>
      <c r="AP520" s="37">
        <v>0</v>
      </c>
      <c r="AQ520" s="37">
        <v>0</v>
      </c>
      <c r="AR520" s="37">
        <v>0</v>
      </c>
      <c r="AS520" s="37">
        <v>0</v>
      </c>
      <c r="AT520" s="37">
        <v>0</v>
      </c>
      <c r="AU520" s="37">
        <v>0</v>
      </c>
      <c r="AV520" s="37">
        <v>0</v>
      </c>
      <c r="AW520" s="37">
        <v>0</v>
      </c>
      <c r="AX520" s="37">
        <v>0</v>
      </c>
      <c r="AY520" s="37">
        <v>0</v>
      </c>
      <c r="AZ520" s="37">
        <v>0</v>
      </c>
      <c r="BA520" s="37">
        <v>0</v>
      </c>
      <c r="BB520" s="37">
        <v>0</v>
      </c>
      <c r="BC520" s="37">
        <v>0</v>
      </c>
      <c r="BD520" s="37">
        <v>0</v>
      </c>
      <c r="BE520" s="37">
        <v>0</v>
      </c>
      <c r="BF520" s="37">
        <v>0</v>
      </c>
      <c r="BG520" s="37">
        <v>0</v>
      </c>
      <c r="BH520" s="37">
        <v>0</v>
      </c>
      <c r="BI520" s="37">
        <v>0</v>
      </c>
      <c r="BJ520" s="37">
        <v>0</v>
      </c>
    </row>
    <row r="521" spans="1:65" x14ac:dyDescent="0.2">
      <c r="A521" s="16"/>
      <c r="B521" s="18" t="s">
        <v>30</v>
      </c>
      <c r="C521" s="37">
        <v>0</v>
      </c>
      <c r="D521" s="37">
        <v>0</v>
      </c>
      <c r="E521" s="37">
        <v>0</v>
      </c>
      <c r="F521" s="37">
        <v>0</v>
      </c>
      <c r="G521" s="37">
        <v>0</v>
      </c>
      <c r="H521" s="37">
        <v>0</v>
      </c>
      <c r="I521" s="37">
        <v>0</v>
      </c>
      <c r="J521" s="37">
        <v>0</v>
      </c>
      <c r="K521" s="37">
        <v>0</v>
      </c>
      <c r="L521" s="37">
        <v>0</v>
      </c>
      <c r="M521" s="37">
        <v>0</v>
      </c>
      <c r="N521" s="37">
        <v>0</v>
      </c>
      <c r="O521" s="37">
        <v>0</v>
      </c>
      <c r="P521" s="37">
        <v>0</v>
      </c>
      <c r="Q521" s="37">
        <v>0</v>
      </c>
      <c r="R521" s="37">
        <v>0</v>
      </c>
      <c r="S521" s="37">
        <v>0</v>
      </c>
      <c r="T521" s="37">
        <v>0</v>
      </c>
      <c r="U521" s="37">
        <v>0</v>
      </c>
      <c r="V521" s="37">
        <v>0</v>
      </c>
      <c r="W521" s="37">
        <v>0</v>
      </c>
      <c r="X521" s="37">
        <v>0</v>
      </c>
      <c r="Y521" s="37">
        <v>0</v>
      </c>
      <c r="Z521" s="37">
        <v>0</v>
      </c>
      <c r="AA521" s="37">
        <v>0</v>
      </c>
      <c r="AB521" s="37">
        <v>0</v>
      </c>
      <c r="AC521" s="37">
        <v>0</v>
      </c>
      <c r="AD521" s="37">
        <v>0</v>
      </c>
      <c r="AE521" s="37">
        <v>0</v>
      </c>
      <c r="AF521" s="37">
        <v>0</v>
      </c>
      <c r="AG521" s="37">
        <v>0</v>
      </c>
      <c r="AH521" s="37">
        <v>0</v>
      </c>
      <c r="AI521" s="37">
        <v>0</v>
      </c>
      <c r="AJ521" s="37">
        <v>0</v>
      </c>
      <c r="AK521" s="37">
        <v>0</v>
      </c>
      <c r="AL521" s="37">
        <v>0</v>
      </c>
      <c r="AM521" s="37">
        <v>0</v>
      </c>
      <c r="AN521" s="37">
        <v>0</v>
      </c>
      <c r="AO521" s="37">
        <v>0</v>
      </c>
      <c r="AP521" s="37">
        <v>0</v>
      </c>
      <c r="AQ521" s="37">
        <v>0</v>
      </c>
      <c r="AR521" s="37">
        <v>0</v>
      </c>
      <c r="AS521" s="37">
        <v>0</v>
      </c>
      <c r="AT521" s="37">
        <v>0</v>
      </c>
      <c r="AU521" s="37">
        <v>0</v>
      </c>
      <c r="AV521" s="37">
        <v>0</v>
      </c>
      <c r="AW521" s="37">
        <v>0</v>
      </c>
      <c r="AX521" s="37">
        <v>0</v>
      </c>
      <c r="AY521" s="37">
        <v>0</v>
      </c>
      <c r="AZ521" s="37">
        <v>0</v>
      </c>
      <c r="BA521" s="37">
        <v>0</v>
      </c>
      <c r="BB521" s="37">
        <v>0</v>
      </c>
      <c r="BC521" s="37">
        <v>0</v>
      </c>
      <c r="BD521" s="37">
        <v>0</v>
      </c>
      <c r="BE521" s="37">
        <v>0</v>
      </c>
      <c r="BF521" s="37">
        <v>0</v>
      </c>
      <c r="BG521" s="37">
        <v>0</v>
      </c>
      <c r="BH521" s="37">
        <v>0</v>
      </c>
      <c r="BI521" s="37">
        <v>0</v>
      </c>
      <c r="BJ521" s="37">
        <v>0</v>
      </c>
    </row>
    <row r="522" spans="1:65" x14ac:dyDescent="0.2">
      <c r="A522" s="16"/>
      <c r="B522" s="18" t="s">
        <v>29</v>
      </c>
      <c r="C522" s="37">
        <v>0</v>
      </c>
      <c r="D522" s="37">
        <v>0</v>
      </c>
      <c r="E522" s="37">
        <v>0</v>
      </c>
      <c r="F522" s="37">
        <v>0</v>
      </c>
      <c r="G522" s="37">
        <v>0</v>
      </c>
      <c r="H522" s="37">
        <v>0</v>
      </c>
      <c r="I522" s="37">
        <v>0</v>
      </c>
      <c r="J522" s="37">
        <v>0</v>
      </c>
      <c r="K522" s="37">
        <v>0</v>
      </c>
      <c r="L522" s="37">
        <v>0</v>
      </c>
      <c r="M522" s="37">
        <v>0</v>
      </c>
      <c r="N522" s="37">
        <v>0</v>
      </c>
      <c r="O522" s="37">
        <v>0</v>
      </c>
      <c r="P522" s="37">
        <v>0</v>
      </c>
      <c r="Q522" s="37">
        <v>0</v>
      </c>
      <c r="R522" s="37">
        <v>0</v>
      </c>
      <c r="S522" s="37">
        <v>0</v>
      </c>
      <c r="T522" s="37">
        <v>0</v>
      </c>
      <c r="U522" s="37">
        <v>0</v>
      </c>
      <c r="V522" s="37">
        <v>0</v>
      </c>
      <c r="W522" s="37">
        <v>0</v>
      </c>
      <c r="X522" s="37">
        <v>0</v>
      </c>
      <c r="Y522" s="37">
        <v>0</v>
      </c>
      <c r="Z522" s="37">
        <v>0</v>
      </c>
      <c r="AA522" s="37">
        <v>0</v>
      </c>
      <c r="AB522" s="37">
        <v>0</v>
      </c>
      <c r="AC522" s="37">
        <v>0</v>
      </c>
      <c r="AD522" s="37">
        <v>0</v>
      </c>
      <c r="AE522" s="37">
        <v>0</v>
      </c>
      <c r="AF522" s="37">
        <v>0</v>
      </c>
      <c r="AG522" s="37">
        <v>0</v>
      </c>
      <c r="AH522" s="37">
        <v>0</v>
      </c>
      <c r="AI522" s="37">
        <v>0</v>
      </c>
      <c r="AJ522" s="37">
        <v>0</v>
      </c>
      <c r="AK522" s="37">
        <v>0</v>
      </c>
      <c r="AL522" s="37">
        <v>0</v>
      </c>
      <c r="AM522" s="37">
        <v>0</v>
      </c>
      <c r="AN522" s="37">
        <v>0</v>
      </c>
      <c r="AO522" s="37">
        <v>0</v>
      </c>
      <c r="AP522" s="37">
        <v>0</v>
      </c>
      <c r="AQ522" s="37">
        <v>0</v>
      </c>
      <c r="AR522" s="37">
        <v>0</v>
      </c>
      <c r="AS522" s="37">
        <v>0</v>
      </c>
      <c r="AT522" s="37">
        <v>0</v>
      </c>
      <c r="AU522" s="37">
        <v>0</v>
      </c>
      <c r="AV522" s="37">
        <v>0</v>
      </c>
      <c r="AW522" s="37">
        <v>0</v>
      </c>
      <c r="AX522" s="37">
        <v>0</v>
      </c>
      <c r="AY522" s="37">
        <v>0</v>
      </c>
      <c r="AZ522" s="37">
        <v>0</v>
      </c>
      <c r="BA522" s="37">
        <v>0</v>
      </c>
      <c r="BB522" s="37">
        <v>0</v>
      </c>
      <c r="BC522" s="37">
        <v>0</v>
      </c>
      <c r="BD522" s="37">
        <v>0</v>
      </c>
      <c r="BE522" s="37">
        <v>0</v>
      </c>
      <c r="BF522" s="37">
        <v>0</v>
      </c>
      <c r="BG522" s="37">
        <v>0</v>
      </c>
      <c r="BH522" s="37">
        <v>0</v>
      </c>
      <c r="BI522" s="37">
        <v>0</v>
      </c>
      <c r="BJ522" s="37">
        <v>0</v>
      </c>
    </row>
    <row r="523" spans="1:65" x14ac:dyDescent="0.2">
      <c r="A523" s="16"/>
      <c r="B523" s="18" t="s">
        <v>46</v>
      </c>
      <c r="C523" s="37">
        <v>0</v>
      </c>
      <c r="D523" s="37">
        <v>0</v>
      </c>
      <c r="E523" s="37">
        <v>0</v>
      </c>
      <c r="F523" s="37">
        <v>0</v>
      </c>
      <c r="G523" s="37">
        <v>0</v>
      </c>
      <c r="H523" s="37">
        <v>0</v>
      </c>
      <c r="I523" s="37">
        <v>0</v>
      </c>
      <c r="J523" s="37">
        <v>0</v>
      </c>
      <c r="K523" s="37">
        <v>0</v>
      </c>
      <c r="L523" s="37">
        <v>0</v>
      </c>
      <c r="M523" s="37">
        <v>0</v>
      </c>
      <c r="N523" s="37">
        <v>0</v>
      </c>
      <c r="O523" s="37">
        <v>0</v>
      </c>
      <c r="P523" s="37">
        <v>0</v>
      </c>
      <c r="Q523" s="37">
        <v>0</v>
      </c>
      <c r="R523" s="37">
        <v>0</v>
      </c>
      <c r="S523" s="37">
        <v>0</v>
      </c>
      <c r="T523" s="37">
        <v>0</v>
      </c>
      <c r="U523" s="37">
        <v>0</v>
      </c>
      <c r="V523" s="37">
        <v>0</v>
      </c>
      <c r="W523" s="37">
        <v>0</v>
      </c>
      <c r="X523" s="37">
        <v>0</v>
      </c>
      <c r="Y523" s="37">
        <v>0</v>
      </c>
      <c r="Z523" s="37">
        <v>0</v>
      </c>
      <c r="AA523" s="37">
        <v>0</v>
      </c>
      <c r="AB523" s="37">
        <v>0</v>
      </c>
      <c r="AC523" s="37">
        <v>0</v>
      </c>
      <c r="AD523" s="37">
        <v>0</v>
      </c>
      <c r="AE523" s="37">
        <v>0</v>
      </c>
      <c r="AF523" s="37">
        <v>0</v>
      </c>
      <c r="AG523" s="37">
        <v>0</v>
      </c>
      <c r="AH523" s="37">
        <v>0</v>
      </c>
      <c r="AI523" s="37">
        <v>0</v>
      </c>
      <c r="AJ523" s="37">
        <v>0</v>
      </c>
      <c r="AK523" s="37">
        <v>0</v>
      </c>
      <c r="AL523" s="37">
        <v>0</v>
      </c>
      <c r="AM523" s="37">
        <v>0</v>
      </c>
      <c r="AN523" s="37">
        <v>0</v>
      </c>
      <c r="AO523" s="37">
        <v>0</v>
      </c>
      <c r="AP523" s="37">
        <v>0</v>
      </c>
      <c r="AQ523" s="37">
        <v>0</v>
      </c>
      <c r="AR523" s="37">
        <v>0</v>
      </c>
      <c r="AS523" s="37">
        <v>0</v>
      </c>
      <c r="AT523" s="37">
        <v>0</v>
      </c>
      <c r="AU523" s="37">
        <v>0</v>
      </c>
      <c r="AV523" s="37">
        <v>0</v>
      </c>
      <c r="AW523" s="37">
        <v>0</v>
      </c>
      <c r="AX523" s="37">
        <v>0</v>
      </c>
      <c r="AY523" s="37">
        <v>0</v>
      </c>
      <c r="AZ523" s="37">
        <v>0</v>
      </c>
      <c r="BA523" s="37">
        <v>0</v>
      </c>
      <c r="BB523" s="37">
        <v>0</v>
      </c>
      <c r="BC523" s="37">
        <v>0</v>
      </c>
      <c r="BD523" s="37">
        <v>0</v>
      </c>
      <c r="BE523" s="37">
        <v>0</v>
      </c>
      <c r="BF523" s="37">
        <v>0</v>
      </c>
      <c r="BG523" s="37">
        <v>0</v>
      </c>
      <c r="BH523" s="37">
        <v>0</v>
      </c>
      <c r="BI523" s="37">
        <v>0</v>
      </c>
      <c r="BJ523" s="37">
        <v>0</v>
      </c>
    </row>
    <row r="524" spans="1:65" x14ac:dyDescent="0.2">
      <c r="A524" s="16"/>
      <c r="B524" s="18" t="s">
        <v>47</v>
      </c>
      <c r="C524" s="37">
        <v>0</v>
      </c>
      <c r="D524" s="37">
        <v>0</v>
      </c>
      <c r="E524" s="37">
        <v>0</v>
      </c>
      <c r="F524" s="37">
        <v>0</v>
      </c>
      <c r="G524" s="37">
        <v>0</v>
      </c>
      <c r="H524" s="37">
        <v>0</v>
      </c>
      <c r="I524" s="37">
        <v>0</v>
      </c>
      <c r="J524" s="37">
        <v>0</v>
      </c>
      <c r="K524" s="37">
        <v>0</v>
      </c>
      <c r="L524" s="37">
        <v>0</v>
      </c>
      <c r="M524" s="37">
        <v>0</v>
      </c>
      <c r="N524" s="37">
        <v>0</v>
      </c>
      <c r="O524" s="37">
        <v>0</v>
      </c>
      <c r="P524" s="37">
        <v>0</v>
      </c>
      <c r="Q524" s="37">
        <v>0</v>
      </c>
      <c r="R524" s="37">
        <v>0</v>
      </c>
      <c r="S524" s="37">
        <v>0</v>
      </c>
      <c r="T524" s="37">
        <v>0</v>
      </c>
      <c r="U524" s="37">
        <v>0</v>
      </c>
      <c r="V524" s="37">
        <v>0</v>
      </c>
      <c r="W524" s="37">
        <v>0</v>
      </c>
      <c r="X524" s="37">
        <v>0</v>
      </c>
      <c r="Y524" s="37">
        <v>0</v>
      </c>
      <c r="Z524" s="37">
        <v>0</v>
      </c>
      <c r="AA524" s="37">
        <v>0</v>
      </c>
      <c r="AB524" s="37">
        <v>0</v>
      </c>
      <c r="AC524" s="37">
        <v>0</v>
      </c>
      <c r="AD524" s="37">
        <v>0</v>
      </c>
      <c r="AE524" s="37">
        <v>0</v>
      </c>
      <c r="AF524" s="37">
        <v>0</v>
      </c>
      <c r="AG524" s="37">
        <v>0</v>
      </c>
      <c r="AH524" s="37">
        <v>0</v>
      </c>
      <c r="AI524" s="37">
        <v>0</v>
      </c>
      <c r="AJ524" s="37">
        <v>0</v>
      </c>
      <c r="AK524" s="37">
        <v>0</v>
      </c>
      <c r="AL524" s="37">
        <v>0</v>
      </c>
      <c r="AM524" s="37">
        <v>0</v>
      </c>
      <c r="AN524" s="37">
        <v>0</v>
      </c>
      <c r="AO524" s="37">
        <v>0</v>
      </c>
      <c r="AP524" s="37">
        <v>0</v>
      </c>
      <c r="AQ524" s="37">
        <v>0</v>
      </c>
      <c r="AR524" s="37">
        <v>0</v>
      </c>
      <c r="AS524" s="37">
        <v>0</v>
      </c>
      <c r="AT524" s="37">
        <v>0</v>
      </c>
      <c r="AU524" s="37">
        <v>0</v>
      </c>
      <c r="AV524" s="37">
        <v>0</v>
      </c>
      <c r="AW524" s="37">
        <v>0</v>
      </c>
      <c r="AX524" s="37">
        <v>0</v>
      </c>
      <c r="AY524" s="37">
        <v>0</v>
      </c>
      <c r="AZ524" s="37">
        <v>0</v>
      </c>
      <c r="BA524" s="37">
        <v>0</v>
      </c>
      <c r="BB524" s="37">
        <v>0</v>
      </c>
      <c r="BC524" s="37">
        <v>0</v>
      </c>
      <c r="BD524" s="37">
        <v>0</v>
      </c>
      <c r="BE524" s="37">
        <v>0</v>
      </c>
      <c r="BF524" s="37">
        <v>0</v>
      </c>
      <c r="BG524" s="37">
        <v>0</v>
      </c>
      <c r="BH524" s="37">
        <v>0</v>
      </c>
      <c r="BI524" s="37">
        <v>0</v>
      </c>
      <c r="BJ524" s="37">
        <v>0</v>
      </c>
    </row>
    <row r="525" spans="1:65" x14ac:dyDescent="0.2">
      <c r="A525" s="16"/>
      <c r="B525" s="18" t="s">
        <v>48</v>
      </c>
      <c r="C525" s="37">
        <v>0</v>
      </c>
      <c r="D525" s="37">
        <v>0</v>
      </c>
      <c r="E525" s="37">
        <v>0</v>
      </c>
      <c r="F525" s="37">
        <v>0</v>
      </c>
      <c r="G525" s="37">
        <v>0</v>
      </c>
      <c r="H525" s="37">
        <v>0</v>
      </c>
      <c r="I525" s="37">
        <v>0</v>
      </c>
      <c r="J525" s="37">
        <v>0</v>
      </c>
      <c r="K525" s="37">
        <v>0</v>
      </c>
      <c r="L525" s="37">
        <v>0</v>
      </c>
      <c r="M525" s="37">
        <v>0</v>
      </c>
      <c r="N525" s="37">
        <v>0</v>
      </c>
      <c r="O525" s="37">
        <v>0</v>
      </c>
      <c r="P525" s="37">
        <v>0</v>
      </c>
      <c r="Q525" s="37">
        <v>0</v>
      </c>
      <c r="R525" s="37">
        <v>0</v>
      </c>
      <c r="S525" s="37">
        <v>0</v>
      </c>
      <c r="T525" s="37">
        <v>0</v>
      </c>
      <c r="U525" s="37">
        <v>0</v>
      </c>
      <c r="V525" s="37">
        <v>0</v>
      </c>
      <c r="W525" s="37">
        <v>0</v>
      </c>
      <c r="X525" s="37">
        <v>0</v>
      </c>
      <c r="Y525" s="37">
        <v>0</v>
      </c>
      <c r="Z525" s="37">
        <v>0</v>
      </c>
      <c r="AA525" s="37">
        <v>0</v>
      </c>
      <c r="AB525" s="37">
        <v>0</v>
      </c>
      <c r="AC525" s="37">
        <v>0</v>
      </c>
      <c r="AD525" s="37">
        <v>0</v>
      </c>
      <c r="AE525" s="37">
        <v>0</v>
      </c>
      <c r="AF525" s="37">
        <v>0</v>
      </c>
      <c r="AG525" s="37">
        <v>0</v>
      </c>
      <c r="AH525" s="37">
        <v>0</v>
      </c>
      <c r="AI525" s="37">
        <v>0</v>
      </c>
      <c r="AJ525" s="37">
        <v>0</v>
      </c>
      <c r="AK525" s="37">
        <v>0</v>
      </c>
      <c r="AL525" s="37">
        <v>0</v>
      </c>
      <c r="AM525" s="37">
        <v>0</v>
      </c>
      <c r="AN525" s="37">
        <v>0</v>
      </c>
      <c r="AO525" s="37">
        <v>0</v>
      </c>
      <c r="AP525" s="37">
        <v>0</v>
      </c>
      <c r="AQ525" s="37">
        <v>0</v>
      </c>
      <c r="AR525" s="37">
        <v>0</v>
      </c>
      <c r="AS525" s="37">
        <v>0</v>
      </c>
      <c r="AT525" s="37">
        <v>0</v>
      </c>
      <c r="AU525" s="37">
        <v>0</v>
      </c>
      <c r="AV525" s="37">
        <v>0</v>
      </c>
      <c r="AW525" s="37">
        <v>0</v>
      </c>
      <c r="AX525" s="37">
        <v>0</v>
      </c>
      <c r="AY525" s="37">
        <v>0</v>
      </c>
      <c r="AZ525" s="37">
        <v>0</v>
      </c>
      <c r="BA525" s="37">
        <v>0</v>
      </c>
      <c r="BB525" s="37">
        <v>0</v>
      </c>
      <c r="BC525" s="37">
        <v>0</v>
      </c>
      <c r="BD525" s="37">
        <v>0</v>
      </c>
      <c r="BE525" s="37">
        <v>0</v>
      </c>
      <c r="BF525" s="37">
        <v>0</v>
      </c>
      <c r="BG525" s="37">
        <v>0</v>
      </c>
      <c r="BH525" s="37">
        <v>0</v>
      </c>
      <c r="BI525" s="37">
        <v>0</v>
      </c>
      <c r="BJ525" s="37">
        <v>0</v>
      </c>
    </row>
    <row r="526" spans="1:65" x14ac:dyDescent="0.2">
      <c r="A526" s="16"/>
      <c r="B526" s="18" t="s">
        <v>49</v>
      </c>
      <c r="C526" s="37">
        <v>0</v>
      </c>
      <c r="D526" s="37">
        <v>0</v>
      </c>
      <c r="E526" s="37">
        <v>0</v>
      </c>
      <c r="F526" s="37">
        <v>0</v>
      </c>
      <c r="G526" s="37">
        <v>0</v>
      </c>
      <c r="H526" s="37">
        <v>0</v>
      </c>
      <c r="I526" s="37">
        <v>0</v>
      </c>
      <c r="J526" s="37">
        <v>0</v>
      </c>
      <c r="K526" s="37">
        <v>0</v>
      </c>
      <c r="L526" s="37">
        <v>0</v>
      </c>
      <c r="M526" s="37">
        <v>0</v>
      </c>
      <c r="N526" s="37">
        <v>0</v>
      </c>
      <c r="O526" s="37">
        <v>0</v>
      </c>
      <c r="P526" s="37">
        <v>0</v>
      </c>
      <c r="Q526" s="37">
        <v>0</v>
      </c>
      <c r="R526" s="37">
        <v>0</v>
      </c>
      <c r="S526" s="37">
        <v>0</v>
      </c>
      <c r="T526" s="37">
        <v>0</v>
      </c>
      <c r="U526" s="37">
        <v>0</v>
      </c>
      <c r="V526" s="37">
        <v>0</v>
      </c>
      <c r="W526" s="37">
        <v>0</v>
      </c>
      <c r="X526" s="37">
        <v>0</v>
      </c>
      <c r="Y526" s="37">
        <v>0</v>
      </c>
      <c r="Z526" s="37">
        <v>0</v>
      </c>
      <c r="AA526" s="37">
        <v>0</v>
      </c>
      <c r="AB526" s="37">
        <v>0</v>
      </c>
      <c r="AC526" s="37">
        <v>0</v>
      </c>
      <c r="AD526" s="37">
        <v>0</v>
      </c>
      <c r="AE526" s="37">
        <v>0</v>
      </c>
      <c r="AF526" s="37">
        <v>0</v>
      </c>
      <c r="AG526" s="37">
        <v>0</v>
      </c>
      <c r="AH526" s="37">
        <v>0</v>
      </c>
      <c r="AI526" s="37">
        <v>0</v>
      </c>
      <c r="AJ526" s="37">
        <v>0</v>
      </c>
      <c r="AK526" s="37">
        <v>0</v>
      </c>
      <c r="AL526" s="37">
        <v>0</v>
      </c>
      <c r="AM526" s="37">
        <v>0</v>
      </c>
      <c r="AN526" s="37">
        <v>0</v>
      </c>
      <c r="AO526" s="37">
        <v>0</v>
      </c>
      <c r="AP526" s="37">
        <v>0</v>
      </c>
      <c r="AQ526" s="37">
        <v>0</v>
      </c>
      <c r="AR526" s="37">
        <v>0</v>
      </c>
      <c r="AS526" s="37">
        <v>0</v>
      </c>
      <c r="AT526" s="37">
        <v>0</v>
      </c>
      <c r="AU526" s="37">
        <v>0</v>
      </c>
      <c r="AV526" s="37">
        <v>0</v>
      </c>
      <c r="AW526" s="37">
        <v>0</v>
      </c>
      <c r="AX526" s="37">
        <v>0</v>
      </c>
      <c r="AY526" s="37">
        <v>0</v>
      </c>
      <c r="AZ526" s="37">
        <v>0</v>
      </c>
      <c r="BA526" s="37">
        <v>0</v>
      </c>
      <c r="BB526" s="37">
        <v>0</v>
      </c>
      <c r="BC526" s="37">
        <v>0</v>
      </c>
      <c r="BD526" s="37">
        <v>0</v>
      </c>
      <c r="BE526" s="37">
        <v>0</v>
      </c>
      <c r="BF526" s="37">
        <v>0</v>
      </c>
      <c r="BG526" s="37">
        <v>0</v>
      </c>
      <c r="BH526" s="37">
        <v>0</v>
      </c>
      <c r="BI526" s="37">
        <v>0</v>
      </c>
      <c r="BJ526" s="37">
        <v>0</v>
      </c>
    </row>
    <row r="527" spans="1:65" x14ac:dyDescent="0.2">
      <c r="A527" s="16"/>
      <c r="B527" s="18" t="s">
        <v>50</v>
      </c>
      <c r="C527" s="37">
        <v>0</v>
      </c>
      <c r="D527" s="37">
        <v>0</v>
      </c>
      <c r="E527" s="37">
        <v>0</v>
      </c>
      <c r="F527" s="37">
        <v>0</v>
      </c>
      <c r="G527" s="37">
        <v>0</v>
      </c>
      <c r="H527" s="37">
        <v>0</v>
      </c>
      <c r="I527" s="37">
        <v>0</v>
      </c>
      <c r="J527" s="37">
        <v>0</v>
      </c>
      <c r="K527" s="37">
        <v>0</v>
      </c>
      <c r="L527" s="37">
        <v>0</v>
      </c>
      <c r="M527" s="37">
        <v>0</v>
      </c>
      <c r="N527" s="37">
        <v>0</v>
      </c>
      <c r="O527" s="37">
        <v>0</v>
      </c>
      <c r="P527" s="37">
        <v>0</v>
      </c>
      <c r="Q527" s="37">
        <v>0</v>
      </c>
      <c r="R527" s="37">
        <v>0</v>
      </c>
      <c r="S527" s="37">
        <v>0</v>
      </c>
      <c r="T527" s="37">
        <v>0</v>
      </c>
      <c r="U527" s="37">
        <v>0</v>
      </c>
      <c r="V527" s="37">
        <v>0</v>
      </c>
      <c r="W527" s="37">
        <v>0</v>
      </c>
      <c r="X527" s="37">
        <v>0</v>
      </c>
      <c r="Y527" s="37">
        <v>0</v>
      </c>
      <c r="Z527" s="37">
        <v>0</v>
      </c>
      <c r="AA527" s="37">
        <v>0</v>
      </c>
      <c r="AB527" s="37">
        <v>0</v>
      </c>
      <c r="AC527" s="37">
        <v>0</v>
      </c>
      <c r="AD527" s="37">
        <v>0</v>
      </c>
      <c r="AE527" s="37">
        <v>0</v>
      </c>
      <c r="AF527" s="37">
        <v>0</v>
      </c>
      <c r="AG527" s="37">
        <v>0</v>
      </c>
      <c r="AH527" s="37">
        <v>0</v>
      </c>
      <c r="AI527" s="37">
        <v>0</v>
      </c>
      <c r="AJ527" s="37">
        <v>0</v>
      </c>
      <c r="AK527" s="37">
        <v>0</v>
      </c>
      <c r="AL527" s="37">
        <v>0</v>
      </c>
      <c r="AM527" s="37">
        <v>0</v>
      </c>
      <c r="AN527" s="37">
        <v>0</v>
      </c>
      <c r="AO527" s="37">
        <v>0</v>
      </c>
      <c r="AP527" s="37">
        <v>0</v>
      </c>
      <c r="AQ527" s="37">
        <v>0</v>
      </c>
      <c r="AR527" s="37">
        <v>0</v>
      </c>
      <c r="AS527" s="37">
        <v>0</v>
      </c>
      <c r="AT527" s="37">
        <v>0</v>
      </c>
      <c r="AU527" s="37">
        <v>0</v>
      </c>
      <c r="AV527" s="37">
        <v>0</v>
      </c>
      <c r="AW527" s="37">
        <v>0</v>
      </c>
      <c r="AX527" s="37">
        <v>0</v>
      </c>
      <c r="AY527" s="37">
        <v>0</v>
      </c>
      <c r="AZ527" s="37">
        <v>0</v>
      </c>
      <c r="BA527" s="37">
        <v>0</v>
      </c>
      <c r="BB527" s="37">
        <v>0</v>
      </c>
      <c r="BC527" s="37">
        <v>0</v>
      </c>
      <c r="BD527" s="37">
        <v>0</v>
      </c>
      <c r="BE527" s="37">
        <v>0</v>
      </c>
      <c r="BF527" s="37">
        <v>0</v>
      </c>
      <c r="BG527" s="37">
        <v>0</v>
      </c>
      <c r="BH527" s="37">
        <v>0</v>
      </c>
      <c r="BI527" s="37">
        <v>0</v>
      </c>
      <c r="BJ527" s="37">
        <v>0</v>
      </c>
    </row>
    <row r="528" spans="1:65" x14ac:dyDescent="0.2">
      <c r="A528" s="16"/>
      <c r="B528" s="18" t="s">
        <v>51</v>
      </c>
      <c r="C528" s="37">
        <v>0</v>
      </c>
      <c r="D528" s="37">
        <v>0</v>
      </c>
      <c r="E528" s="37">
        <v>0</v>
      </c>
      <c r="F528" s="37">
        <v>0</v>
      </c>
      <c r="G528" s="37">
        <v>0</v>
      </c>
      <c r="H528" s="37">
        <v>0</v>
      </c>
      <c r="I528" s="37">
        <v>0</v>
      </c>
      <c r="J528" s="37">
        <v>0</v>
      </c>
      <c r="K528" s="37">
        <v>0</v>
      </c>
      <c r="L528" s="37">
        <v>0</v>
      </c>
      <c r="M528" s="37">
        <v>0</v>
      </c>
      <c r="N528" s="37">
        <v>0</v>
      </c>
      <c r="O528" s="37">
        <v>0</v>
      </c>
      <c r="P528" s="37">
        <v>0</v>
      </c>
      <c r="Q528" s="37">
        <v>0</v>
      </c>
      <c r="R528" s="37">
        <v>0</v>
      </c>
      <c r="S528" s="37">
        <v>0</v>
      </c>
      <c r="T528" s="37">
        <v>0</v>
      </c>
      <c r="U528" s="37">
        <v>0</v>
      </c>
      <c r="V528" s="37">
        <v>0</v>
      </c>
      <c r="W528" s="37">
        <v>0</v>
      </c>
      <c r="X528" s="37">
        <v>0</v>
      </c>
      <c r="Y528" s="37">
        <v>0</v>
      </c>
      <c r="Z528" s="37">
        <v>0</v>
      </c>
      <c r="AA528" s="37">
        <v>0</v>
      </c>
      <c r="AB528" s="37">
        <v>0</v>
      </c>
      <c r="AC528" s="37">
        <v>0</v>
      </c>
      <c r="AD528" s="37">
        <v>0</v>
      </c>
      <c r="AE528" s="37">
        <v>0</v>
      </c>
      <c r="AF528" s="37">
        <v>0</v>
      </c>
      <c r="AG528" s="37">
        <v>0</v>
      </c>
      <c r="AH528" s="37">
        <v>0</v>
      </c>
      <c r="AI528" s="37">
        <v>0</v>
      </c>
      <c r="AJ528" s="37">
        <v>0</v>
      </c>
      <c r="AK528" s="37">
        <v>0</v>
      </c>
      <c r="AL528" s="37">
        <v>0</v>
      </c>
      <c r="AM528" s="37">
        <v>0</v>
      </c>
      <c r="AN528" s="37">
        <v>0</v>
      </c>
      <c r="AO528" s="37">
        <v>0</v>
      </c>
      <c r="AP528" s="37">
        <v>0</v>
      </c>
      <c r="AQ528" s="37">
        <v>0</v>
      </c>
      <c r="AR528" s="37">
        <v>0</v>
      </c>
      <c r="AS528" s="37">
        <v>0</v>
      </c>
      <c r="AT528" s="37">
        <v>0</v>
      </c>
      <c r="AU528" s="37">
        <v>0</v>
      </c>
      <c r="AV528" s="37">
        <v>0</v>
      </c>
      <c r="AW528" s="37">
        <v>0</v>
      </c>
      <c r="AX528" s="37">
        <v>0</v>
      </c>
      <c r="AY528" s="37">
        <v>0</v>
      </c>
      <c r="AZ528" s="37">
        <v>0</v>
      </c>
      <c r="BA528" s="37">
        <v>0</v>
      </c>
      <c r="BB528" s="37">
        <v>0</v>
      </c>
      <c r="BC528" s="37">
        <v>0</v>
      </c>
      <c r="BD528" s="37">
        <v>0</v>
      </c>
      <c r="BE528" s="37">
        <v>0</v>
      </c>
      <c r="BF528" s="37">
        <v>0</v>
      </c>
      <c r="BG528" s="37">
        <v>0</v>
      </c>
      <c r="BH528" s="37">
        <v>0</v>
      </c>
      <c r="BI528" s="37">
        <v>0</v>
      </c>
      <c r="BJ528" s="37">
        <v>0</v>
      </c>
    </row>
    <row r="529" spans="1:65" x14ac:dyDescent="0.2">
      <c r="A529" s="16"/>
      <c r="B529" s="18" t="s">
        <v>52</v>
      </c>
      <c r="C529" s="37">
        <v>0</v>
      </c>
      <c r="D529" s="37">
        <v>0</v>
      </c>
      <c r="E529" s="37">
        <v>0</v>
      </c>
      <c r="F529" s="37">
        <v>0</v>
      </c>
      <c r="G529" s="37">
        <v>0</v>
      </c>
      <c r="H529" s="37">
        <v>0</v>
      </c>
      <c r="I529" s="37">
        <v>0</v>
      </c>
      <c r="J529" s="37">
        <v>0</v>
      </c>
      <c r="K529" s="37">
        <v>0</v>
      </c>
      <c r="L529" s="37">
        <v>0</v>
      </c>
      <c r="M529" s="37">
        <v>0</v>
      </c>
      <c r="N529" s="37">
        <v>0</v>
      </c>
      <c r="O529" s="37">
        <v>0</v>
      </c>
      <c r="P529" s="37">
        <v>0</v>
      </c>
      <c r="Q529" s="37">
        <v>0</v>
      </c>
      <c r="R529" s="37">
        <v>0</v>
      </c>
      <c r="S529" s="37">
        <v>0</v>
      </c>
      <c r="T529" s="37">
        <v>0</v>
      </c>
      <c r="U529" s="37">
        <v>0</v>
      </c>
      <c r="V529" s="37">
        <v>0</v>
      </c>
      <c r="W529" s="37">
        <v>0</v>
      </c>
      <c r="X529" s="37">
        <v>0</v>
      </c>
      <c r="Y529" s="37">
        <v>0</v>
      </c>
      <c r="Z529" s="37">
        <v>0</v>
      </c>
      <c r="AA529" s="37">
        <v>0</v>
      </c>
      <c r="AB529" s="37">
        <v>0</v>
      </c>
      <c r="AC529" s="37">
        <v>0</v>
      </c>
      <c r="AD529" s="37">
        <v>0</v>
      </c>
      <c r="AE529" s="37">
        <v>0</v>
      </c>
      <c r="AF529" s="37">
        <v>0</v>
      </c>
      <c r="AG529" s="37">
        <v>0</v>
      </c>
      <c r="AH529" s="37">
        <v>0</v>
      </c>
      <c r="AI529" s="37">
        <v>0</v>
      </c>
      <c r="AJ529" s="37">
        <v>0</v>
      </c>
      <c r="AK529" s="37">
        <v>0</v>
      </c>
      <c r="AL529" s="37">
        <v>0</v>
      </c>
      <c r="AM529" s="37">
        <v>0</v>
      </c>
      <c r="AN529" s="37">
        <v>0</v>
      </c>
      <c r="AO529" s="37">
        <v>0</v>
      </c>
      <c r="AP529" s="37">
        <v>0</v>
      </c>
      <c r="AQ529" s="37">
        <v>0</v>
      </c>
      <c r="AR529" s="37">
        <v>0</v>
      </c>
      <c r="AS529" s="37">
        <v>0</v>
      </c>
      <c r="AT529" s="37">
        <v>0</v>
      </c>
      <c r="AU529" s="37">
        <v>0</v>
      </c>
      <c r="AV529" s="37">
        <v>0</v>
      </c>
      <c r="AW529" s="37">
        <v>0</v>
      </c>
      <c r="AX529" s="37">
        <v>0</v>
      </c>
      <c r="AY529" s="37">
        <v>0</v>
      </c>
      <c r="AZ529" s="37">
        <v>0</v>
      </c>
      <c r="BA529" s="37">
        <v>0</v>
      </c>
      <c r="BB529" s="37">
        <v>0</v>
      </c>
      <c r="BC529" s="37">
        <v>0</v>
      </c>
      <c r="BD529" s="37">
        <v>0</v>
      </c>
      <c r="BE529" s="37">
        <v>0</v>
      </c>
      <c r="BF529" s="37">
        <v>0</v>
      </c>
      <c r="BG529" s="37">
        <v>0</v>
      </c>
      <c r="BH529" s="37">
        <v>0</v>
      </c>
      <c r="BI529" s="37">
        <v>0</v>
      </c>
      <c r="BJ529" s="37">
        <v>0</v>
      </c>
    </row>
    <row r="530" spans="1:65" x14ac:dyDescent="0.2">
      <c r="A530" s="16"/>
      <c r="B530" s="18" t="s">
        <v>53</v>
      </c>
      <c r="C530" s="37">
        <v>0</v>
      </c>
      <c r="D530" s="37">
        <v>0</v>
      </c>
      <c r="E530" s="37">
        <v>0</v>
      </c>
      <c r="F530" s="37">
        <v>0</v>
      </c>
      <c r="G530" s="37">
        <v>0</v>
      </c>
      <c r="H530" s="37">
        <v>0</v>
      </c>
      <c r="I530" s="37">
        <v>0</v>
      </c>
      <c r="J530" s="37">
        <v>0</v>
      </c>
      <c r="K530" s="37">
        <v>0</v>
      </c>
      <c r="L530" s="37">
        <v>0</v>
      </c>
      <c r="M530" s="37">
        <v>0</v>
      </c>
      <c r="N530" s="37">
        <v>0</v>
      </c>
      <c r="O530" s="37">
        <v>0</v>
      </c>
      <c r="P530" s="37">
        <v>0</v>
      </c>
      <c r="Q530" s="37">
        <v>0</v>
      </c>
      <c r="R530" s="37">
        <v>0</v>
      </c>
      <c r="S530" s="37">
        <v>0</v>
      </c>
      <c r="T530" s="37">
        <v>0</v>
      </c>
      <c r="U530" s="37">
        <v>0</v>
      </c>
      <c r="V530" s="37">
        <v>0</v>
      </c>
      <c r="W530" s="37">
        <v>0</v>
      </c>
      <c r="X530" s="37">
        <v>0</v>
      </c>
      <c r="Y530" s="37">
        <v>0</v>
      </c>
      <c r="Z530" s="37">
        <v>0</v>
      </c>
      <c r="AA530" s="37">
        <v>0</v>
      </c>
      <c r="AB530" s="37">
        <v>0</v>
      </c>
      <c r="AC530" s="37">
        <v>0</v>
      </c>
      <c r="AD530" s="37">
        <v>0</v>
      </c>
      <c r="AE530" s="37">
        <v>0</v>
      </c>
      <c r="AF530" s="37">
        <v>0</v>
      </c>
      <c r="AG530" s="37">
        <v>0</v>
      </c>
      <c r="AH530" s="37">
        <v>0</v>
      </c>
      <c r="AI530" s="37">
        <v>0</v>
      </c>
      <c r="AJ530" s="37">
        <v>0</v>
      </c>
      <c r="AK530" s="37">
        <v>0</v>
      </c>
      <c r="AL530" s="37">
        <v>0</v>
      </c>
      <c r="AM530" s="37">
        <v>0</v>
      </c>
      <c r="AN530" s="37">
        <v>0</v>
      </c>
      <c r="AO530" s="37">
        <v>0</v>
      </c>
      <c r="AP530" s="37">
        <v>0</v>
      </c>
      <c r="AQ530" s="37">
        <v>0</v>
      </c>
      <c r="AR530" s="37">
        <v>0</v>
      </c>
      <c r="AS530" s="37">
        <v>0</v>
      </c>
      <c r="AT530" s="37">
        <v>0</v>
      </c>
      <c r="AU530" s="37">
        <v>0</v>
      </c>
      <c r="AV530" s="37">
        <v>0</v>
      </c>
      <c r="AW530" s="37">
        <v>0</v>
      </c>
      <c r="AX530" s="37">
        <v>0</v>
      </c>
      <c r="AY530" s="37">
        <v>0</v>
      </c>
      <c r="AZ530" s="37">
        <v>0</v>
      </c>
      <c r="BA530" s="37">
        <v>0</v>
      </c>
      <c r="BB530" s="37">
        <v>0</v>
      </c>
      <c r="BC530" s="37">
        <v>0</v>
      </c>
      <c r="BD530" s="37">
        <v>0</v>
      </c>
      <c r="BE530" s="37">
        <v>0</v>
      </c>
      <c r="BF530" s="37">
        <v>0</v>
      </c>
      <c r="BG530" s="37">
        <v>0</v>
      </c>
      <c r="BH530" s="37">
        <v>0</v>
      </c>
      <c r="BI530" s="37">
        <v>0</v>
      </c>
      <c r="BJ530" s="37">
        <v>0</v>
      </c>
    </row>
    <row r="531" spans="1:65" x14ac:dyDescent="0.2">
      <c r="A531" s="16"/>
      <c r="B531" s="18" t="s">
        <v>54</v>
      </c>
      <c r="C531" s="37">
        <v>0</v>
      </c>
      <c r="D531" s="37">
        <v>0</v>
      </c>
      <c r="E531" s="37">
        <v>0</v>
      </c>
      <c r="F531" s="37">
        <v>0</v>
      </c>
      <c r="G531" s="37">
        <v>0</v>
      </c>
      <c r="H531" s="37">
        <v>0</v>
      </c>
      <c r="I531" s="37">
        <v>0</v>
      </c>
      <c r="J531" s="37">
        <v>0</v>
      </c>
      <c r="K531" s="37">
        <v>0</v>
      </c>
      <c r="L531" s="37">
        <v>0</v>
      </c>
      <c r="M531" s="37">
        <v>0</v>
      </c>
      <c r="N531" s="37">
        <v>0</v>
      </c>
      <c r="O531" s="37">
        <v>0</v>
      </c>
      <c r="P531" s="37">
        <v>0</v>
      </c>
      <c r="Q531" s="37">
        <v>0</v>
      </c>
      <c r="R531" s="37">
        <v>0</v>
      </c>
      <c r="S531" s="37">
        <v>0</v>
      </c>
      <c r="T531" s="37">
        <v>0</v>
      </c>
      <c r="U531" s="37">
        <v>0</v>
      </c>
      <c r="V531" s="37">
        <v>0</v>
      </c>
      <c r="W531" s="37">
        <v>0</v>
      </c>
      <c r="X531" s="37">
        <v>0</v>
      </c>
      <c r="Y531" s="37">
        <v>0</v>
      </c>
      <c r="Z531" s="37">
        <v>0</v>
      </c>
      <c r="AA531" s="37">
        <v>0</v>
      </c>
      <c r="AB531" s="37">
        <v>0</v>
      </c>
      <c r="AC531" s="37">
        <v>0</v>
      </c>
      <c r="AD531" s="37">
        <v>0</v>
      </c>
      <c r="AE531" s="37">
        <v>0</v>
      </c>
      <c r="AF531" s="37">
        <v>0</v>
      </c>
      <c r="AG531" s="37">
        <v>0</v>
      </c>
      <c r="AH531" s="37">
        <v>0</v>
      </c>
      <c r="AI531" s="37">
        <v>0</v>
      </c>
      <c r="AJ531" s="37">
        <v>0</v>
      </c>
      <c r="AK531" s="37">
        <v>0</v>
      </c>
      <c r="AL531" s="37">
        <v>0</v>
      </c>
      <c r="AM531" s="37">
        <v>0</v>
      </c>
      <c r="AN531" s="37">
        <v>0</v>
      </c>
      <c r="AO531" s="37">
        <v>0</v>
      </c>
      <c r="AP531" s="37">
        <v>0</v>
      </c>
      <c r="AQ531" s="37">
        <v>0</v>
      </c>
      <c r="AR531" s="37">
        <v>0</v>
      </c>
      <c r="AS531" s="37">
        <v>0</v>
      </c>
      <c r="AT531" s="37">
        <v>0</v>
      </c>
      <c r="AU531" s="37">
        <v>0</v>
      </c>
      <c r="AV531" s="37">
        <v>0</v>
      </c>
      <c r="AW531" s="37">
        <v>0</v>
      </c>
      <c r="AX531" s="37">
        <v>0</v>
      </c>
      <c r="AY531" s="37">
        <v>0</v>
      </c>
      <c r="AZ531" s="37">
        <v>0</v>
      </c>
      <c r="BA531" s="37">
        <v>0</v>
      </c>
      <c r="BB531" s="37">
        <v>0</v>
      </c>
      <c r="BC531" s="37">
        <v>0</v>
      </c>
      <c r="BD531" s="37">
        <v>0</v>
      </c>
      <c r="BE531" s="37">
        <v>0</v>
      </c>
      <c r="BF531" s="37">
        <v>0</v>
      </c>
      <c r="BG531" s="37">
        <v>0</v>
      </c>
      <c r="BH531" s="37">
        <v>0</v>
      </c>
      <c r="BI531" s="37">
        <v>0</v>
      </c>
      <c r="BJ531" s="37">
        <v>0</v>
      </c>
    </row>
    <row r="532" spans="1:65" x14ac:dyDescent="0.2">
      <c r="A532" s="16"/>
      <c r="B532" s="18" t="s">
        <v>55</v>
      </c>
      <c r="C532" s="37">
        <v>0</v>
      </c>
      <c r="D532" s="37">
        <v>0</v>
      </c>
      <c r="E532" s="37">
        <v>0</v>
      </c>
      <c r="F532" s="37">
        <v>0</v>
      </c>
      <c r="G532" s="37">
        <v>0</v>
      </c>
      <c r="H532" s="37">
        <v>0</v>
      </c>
      <c r="I532" s="37">
        <v>0</v>
      </c>
      <c r="J532" s="37">
        <v>0</v>
      </c>
      <c r="K532" s="37">
        <v>0</v>
      </c>
      <c r="L532" s="37">
        <v>0</v>
      </c>
      <c r="M532" s="37">
        <v>0</v>
      </c>
      <c r="N532" s="37">
        <v>0</v>
      </c>
      <c r="O532" s="37">
        <v>0</v>
      </c>
      <c r="P532" s="37">
        <v>0</v>
      </c>
      <c r="Q532" s="37">
        <v>0</v>
      </c>
      <c r="R532" s="37">
        <v>0</v>
      </c>
      <c r="S532" s="37">
        <v>0</v>
      </c>
      <c r="T532" s="37">
        <v>0</v>
      </c>
      <c r="U532" s="37">
        <v>0</v>
      </c>
      <c r="V532" s="37">
        <v>0</v>
      </c>
      <c r="W532" s="37">
        <v>0</v>
      </c>
      <c r="X532" s="37">
        <v>0</v>
      </c>
      <c r="Y532" s="37">
        <v>0</v>
      </c>
      <c r="Z532" s="37">
        <v>0</v>
      </c>
      <c r="AA532" s="37">
        <v>0</v>
      </c>
      <c r="AB532" s="37">
        <v>0</v>
      </c>
      <c r="AC532" s="37">
        <v>0</v>
      </c>
      <c r="AD532" s="37">
        <v>0</v>
      </c>
      <c r="AE532" s="37">
        <v>0</v>
      </c>
      <c r="AF532" s="37">
        <v>0</v>
      </c>
      <c r="AG532" s="37">
        <v>0</v>
      </c>
      <c r="AH532" s="37">
        <v>0</v>
      </c>
      <c r="AI532" s="37">
        <v>0</v>
      </c>
      <c r="AJ532" s="37">
        <v>0</v>
      </c>
      <c r="AK532" s="37">
        <v>0</v>
      </c>
      <c r="AL532" s="37">
        <v>0</v>
      </c>
      <c r="AM532" s="37">
        <v>0</v>
      </c>
      <c r="AN532" s="37">
        <v>0</v>
      </c>
      <c r="AO532" s="37">
        <v>0</v>
      </c>
      <c r="AP532" s="37">
        <v>0</v>
      </c>
      <c r="AQ532" s="37">
        <v>0</v>
      </c>
      <c r="AR532" s="37">
        <v>0</v>
      </c>
      <c r="AS532" s="37">
        <v>0</v>
      </c>
      <c r="AT532" s="37">
        <v>0</v>
      </c>
      <c r="AU532" s="37">
        <v>0</v>
      </c>
      <c r="AV532" s="37">
        <v>0</v>
      </c>
      <c r="AW532" s="37">
        <v>0</v>
      </c>
      <c r="AX532" s="37">
        <v>0</v>
      </c>
      <c r="AY532" s="37">
        <v>0</v>
      </c>
      <c r="AZ532" s="37">
        <v>0</v>
      </c>
      <c r="BA532" s="37">
        <v>0</v>
      </c>
      <c r="BB532" s="37">
        <v>0</v>
      </c>
      <c r="BC532" s="37">
        <v>0</v>
      </c>
      <c r="BD532" s="37">
        <v>0</v>
      </c>
      <c r="BE532" s="37">
        <v>0</v>
      </c>
      <c r="BF532" s="37">
        <v>0</v>
      </c>
      <c r="BG532" s="37">
        <v>0</v>
      </c>
      <c r="BH532" s="37">
        <v>0</v>
      </c>
      <c r="BI532" s="37">
        <v>0</v>
      </c>
      <c r="BJ532" s="37">
        <v>0</v>
      </c>
    </row>
    <row r="533" spans="1:65" x14ac:dyDescent="0.2">
      <c r="A533" s="16"/>
      <c r="B533" s="18" t="s">
        <v>56</v>
      </c>
      <c r="C533" s="37">
        <v>0</v>
      </c>
      <c r="D533" s="37">
        <v>0</v>
      </c>
      <c r="E533" s="37">
        <v>0</v>
      </c>
      <c r="F533" s="37">
        <v>0</v>
      </c>
      <c r="G533" s="37">
        <v>0</v>
      </c>
      <c r="H533" s="37">
        <v>0</v>
      </c>
      <c r="I533" s="37">
        <v>0</v>
      </c>
      <c r="J533" s="37">
        <v>0</v>
      </c>
      <c r="K533" s="37">
        <v>0</v>
      </c>
      <c r="L533" s="37">
        <v>0</v>
      </c>
      <c r="M533" s="37">
        <v>0</v>
      </c>
      <c r="N533" s="37">
        <v>0</v>
      </c>
      <c r="O533" s="37">
        <v>0</v>
      </c>
      <c r="P533" s="37">
        <v>0</v>
      </c>
      <c r="Q533" s="37">
        <v>0</v>
      </c>
      <c r="R533" s="37">
        <v>0</v>
      </c>
      <c r="S533" s="37">
        <v>0</v>
      </c>
      <c r="T533" s="37">
        <v>0</v>
      </c>
      <c r="U533" s="37">
        <v>0</v>
      </c>
      <c r="V533" s="37">
        <v>0</v>
      </c>
      <c r="W533" s="37">
        <v>0</v>
      </c>
      <c r="X533" s="37">
        <v>0</v>
      </c>
      <c r="Y533" s="37">
        <v>0</v>
      </c>
      <c r="Z533" s="37">
        <v>0</v>
      </c>
      <c r="AA533" s="37">
        <v>0</v>
      </c>
      <c r="AB533" s="37">
        <v>0</v>
      </c>
      <c r="AC533" s="37">
        <v>0</v>
      </c>
      <c r="AD533" s="37">
        <v>0</v>
      </c>
      <c r="AE533" s="37">
        <v>0</v>
      </c>
      <c r="AF533" s="37">
        <v>0</v>
      </c>
      <c r="AG533" s="37">
        <v>0</v>
      </c>
      <c r="AH533" s="37">
        <v>0</v>
      </c>
      <c r="AI533" s="37">
        <v>0</v>
      </c>
      <c r="AJ533" s="37">
        <v>0</v>
      </c>
      <c r="AK533" s="37">
        <v>0</v>
      </c>
      <c r="AL533" s="37">
        <v>0</v>
      </c>
      <c r="AM533" s="37">
        <v>0</v>
      </c>
      <c r="AN533" s="37">
        <v>0</v>
      </c>
      <c r="AO533" s="37">
        <v>0</v>
      </c>
      <c r="AP533" s="37">
        <v>0</v>
      </c>
      <c r="AQ533" s="37">
        <v>0</v>
      </c>
      <c r="AR533" s="37">
        <v>0</v>
      </c>
      <c r="AS533" s="37">
        <v>0</v>
      </c>
      <c r="AT533" s="37">
        <v>0</v>
      </c>
      <c r="AU533" s="37">
        <v>0</v>
      </c>
      <c r="AV533" s="37">
        <v>0</v>
      </c>
      <c r="AW533" s="37">
        <v>0</v>
      </c>
      <c r="AX533" s="37">
        <v>0</v>
      </c>
      <c r="AY533" s="37">
        <v>0</v>
      </c>
      <c r="AZ533" s="37">
        <v>0</v>
      </c>
      <c r="BA533" s="37">
        <v>0</v>
      </c>
      <c r="BB533" s="37">
        <v>0</v>
      </c>
      <c r="BC533" s="37">
        <v>0</v>
      </c>
      <c r="BD533" s="37">
        <v>0</v>
      </c>
      <c r="BE533" s="37">
        <v>0</v>
      </c>
      <c r="BF533" s="37">
        <v>0</v>
      </c>
      <c r="BG533" s="37">
        <v>0</v>
      </c>
      <c r="BH533" s="37">
        <v>0</v>
      </c>
      <c r="BI533" s="37">
        <v>0</v>
      </c>
      <c r="BJ533" s="37">
        <v>0</v>
      </c>
    </row>
    <row r="534" spans="1:65" x14ac:dyDescent="0.2">
      <c r="A534" s="16"/>
      <c r="B534" s="18" t="s">
        <v>57</v>
      </c>
      <c r="C534" s="37">
        <v>0</v>
      </c>
      <c r="D534" s="37">
        <v>0</v>
      </c>
      <c r="E534" s="37">
        <v>0</v>
      </c>
      <c r="F534" s="37">
        <v>0</v>
      </c>
      <c r="G534" s="37">
        <v>0</v>
      </c>
      <c r="H534" s="37">
        <v>0</v>
      </c>
      <c r="I534" s="37">
        <v>0</v>
      </c>
      <c r="J534" s="37">
        <v>0</v>
      </c>
      <c r="K534" s="37">
        <v>0</v>
      </c>
      <c r="L534" s="37">
        <v>0</v>
      </c>
      <c r="M534" s="37">
        <v>0</v>
      </c>
      <c r="N534" s="37">
        <v>0</v>
      </c>
      <c r="O534" s="37">
        <v>0</v>
      </c>
      <c r="P534" s="37">
        <v>0</v>
      </c>
      <c r="Q534" s="37">
        <v>0</v>
      </c>
      <c r="R534" s="37">
        <v>0</v>
      </c>
      <c r="S534" s="37">
        <v>0</v>
      </c>
      <c r="T534" s="37">
        <v>0</v>
      </c>
      <c r="U534" s="37">
        <v>0</v>
      </c>
      <c r="V534" s="37">
        <v>0</v>
      </c>
      <c r="W534" s="37">
        <v>0</v>
      </c>
      <c r="X534" s="37">
        <v>0</v>
      </c>
      <c r="Y534" s="37">
        <v>0</v>
      </c>
      <c r="Z534" s="37">
        <v>0</v>
      </c>
      <c r="AA534" s="37">
        <v>0</v>
      </c>
      <c r="AB534" s="37">
        <v>0</v>
      </c>
      <c r="AC534" s="37">
        <v>0</v>
      </c>
      <c r="AD534" s="37">
        <v>0</v>
      </c>
      <c r="AE534" s="37">
        <v>0</v>
      </c>
      <c r="AF534" s="37">
        <v>0</v>
      </c>
      <c r="AG534" s="37">
        <v>0</v>
      </c>
      <c r="AH534" s="37">
        <v>0</v>
      </c>
      <c r="AI534" s="37">
        <v>0</v>
      </c>
      <c r="AJ534" s="37">
        <v>0</v>
      </c>
      <c r="AK534" s="37">
        <v>0</v>
      </c>
      <c r="AL534" s="37">
        <v>0</v>
      </c>
      <c r="AM534" s="37">
        <v>0</v>
      </c>
      <c r="AN534" s="37">
        <v>0</v>
      </c>
      <c r="AO534" s="37">
        <v>0</v>
      </c>
      <c r="AP534" s="37">
        <v>0</v>
      </c>
      <c r="AQ534" s="37">
        <v>0</v>
      </c>
      <c r="AR534" s="37">
        <v>0</v>
      </c>
      <c r="AS534" s="37">
        <v>0</v>
      </c>
      <c r="AT534" s="37">
        <v>0</v>
      </c>
      <c r="AU534" s="37">
        <v>0</v>
      </c>
      <c r="AV534" s="37">
        <v>0</v>
      </c>
      <c r="AW534" s="37">
        <v>0</v>
      </c>
      <c r="AX534" s="37">
        <v>0</v>
      </c>
      <c r="AY534" s="37">
        <v>0</v>
      </c>
      <c r="AZ534" s="37">
        <v>0</v>
      </c>
      <c r="BA534" s="37">
        <v>0</v>
      </c>
      <c r="BB534" s="37">
        <v>0</v>
      </c>
      <c r="BC534" s="37">
        <v>0</v>
      </c>
      <c r="BD534" s="37">
        <v>0</v>
      </c>
      <c r="BE534" s="37">
        <v>0</v>
      </c>
      <c r="BF534" s="37">
        <v>0</v>
      </c>
      <c r="BG534" s="37">
        <v>0</v>
      </c>
      <c r="BH534" s="37">
        <v>0</v>
      </c>
      <c r="BI534" s="37">
        <v>0</v>
      </c>
      <c r="BJ534" s="37">
        <v>0</v>
      </c>
    </row>
    <row r="535" spans="1:65" x14ac:dyDescent="0.2">
      <c r="A535" s="16"/>
      <c r="B535" s="18" t="s">
        <v>58</v>
      </c>
      <c r="C535" s="37">
        <v>0</v>
      </c>
      <c r="D535" s="37">
        <v>0</v>
      </c>
      <c r="E535" s="37">
        <v>0</v>
      </c>
      <c r="F535" s="37">
        <v>0</v>
      </c>
      <c r="G535" s="37">
        <v>0</v>
      </c>
      <c r="H535" s="37">
        <v>0</v>
      </c>
      <c r="I535" s="37">
        <v>0</v>
      </c>
      <c r="J535" s="37">
        <v>0</v>
      </c>
      <c r="K535" s="37">
        <v>0</v>
      </c>
      <c r="L535" s="37">
        <v>0</v>
      </c>
      <c r="M535" s="37">
        <v>0</v>
      </c>
      <c r="N535" s="37">
        <v>0</v>
      </c>
      <c r="O535" s="37">
        <v>0</v>
      </c>
      <c r="P535" s="37">
        <v>0</v>
      </c>
      <c r="Q535" s="37">
        <v>0</v>
      </c>
      <c r="R535" s="37">
        <v>0</v>
      </c>
      <c r="S535" s="37">
        <v>0</v>
      </c>
      <c r="T535" s="37">
        <v>0</v>
      </c>
      <c r="U535" s="37">
        <v>0</v>
      </c>
      <c r="V535" s="37">
        <v>0</v>
      </c>
      <c r="W535" s="37">
        <v>0</v>
      </c>
      <c r="X535" s="37">
        <v>0</v>
      </c>
      <c r="Y535" s="37">
        <v>0</v>
      </c>
      <c r="Z535" s="37">
        <v>0</v>
      </c>
      <c r="AA535" s="37">
        <v>0</v>
      </c>
      <c r="AB535" s="37">
        <v>0</v>
      </c>
      <c r="AC535" s="37">
        <v>0</v>
      </c>
      <c r="AD535" s="37">
        <v>0</v>
      </c>
      <c r="AE535" s="37">
        <v>0</v>
      </c>
      <c r="AF535" s="37">
        <v>0</v>
      </c>
      <c r="AG535" s="37">
        <v>0</v>
      </c>
      <c r="AH535" s="37">
        <v>0</v>
      </c>
      <c r="AI535" s="37">
        <v>0</v>
      </c>
      <c r="AJ535" s="37">
        <v>0</v>
      </c>
      <c r="AK535" s="37">
        <v>0</v>
      </c>
      <c r="AL535" s="37">
        <v>0</v>
      </c>
      <c r="AM535" s="37">
        <v>0</v>
      </c>
      <c r="AN535" s="37">
        <v>0</v>
      </c>
      <c r="AO535" s="37">
        <v>0</v>
      </c>
      <c r="AP535" s="37">
        <v>0</v>
      </c>
      <c r="AQ535" s="37">
        <v>0</v>
      </c>
      <c r="AR535" s="37">
        <v>0</v>
      </c>
      <c r="AS535" s="37">
        <v>0</v>
      </c>
      <c r="AT535" s="37">
        <v>0</v>
      </c>
      <c r="AU535" s="37">
        <v>0</v>
      </c>
      <c r="AV535" s="37">
        <v>0</v>
      </c>
      <c r="AW535" s="37">
        <v>0</v>
      </c>
      <c r="AX535" s="37">
        <v>0</v>
      </c>
      <c r="AY535" s="37">
        <v>0</v>
      </c>
      <c r="AZ535" s="37">
        <v>0</v>
      </c>
      <c r="BA535" s="37">
        <v>0</v>
      </c>
      <c r="BB535" s="37">
        <v>0</v>
      </c>
      <c r="BC535" s="37">
        <v>0</v>
      </c>
      <c r="BD535" s="37">
        <v>0</v>
      </c>
      <c r="BE535" s="37">
        <v>0</v>
      </c>
      <c r="BF535" s="37">
        <v>0</v>
      </c>
      <c r="BG535" s="37">
        <v>0</v>
      </c>
      <c r="BH535" s="37">
        <v>0</v>
      </c>
      <c r="BI535" s="37">
        <v>0</v>
      </c>
      <c r="BJ535" s="37">
        <v>0</v>
      </c>
    </row>
    <row r="536" spans="1:65" x14ac:dyDescent="0.2">
      <c r="A536" s="16"/>
      <c r="B536" s="18" t="s">
        <v>59</v>
      </c>
      <c r="C536" s="37">
        <v>0</v>
      </c>
      <c r="D536" s="37">
        <v>0</v>
      </c>
      <c r="E536" s="37">
        <v>0</v>
      </c>
      <c r="F536" s="37">
        <v>0</v>
      </c>
      <c r="G536" s="37">
        <v>0</v>
      </c>
      <c r="H536" s="37">
        <v>0</v>
      </c>
      <c r="I536" s="37">
        <v>0</v>
      </c>
      <c r="J536" s="37">
        <v>0</v>
      </c>
      <c r="K536" s="37">
        <v>0</v>
      </c>
      <c r="L536" s="37">
        <v>0</v>
      </c>
      <c r="M536" s="37">
        <v>0</v>
      </c>
      <c r="N536" s="37">
        <v>0</v>
      </c>
      <c r="O536" s="37">
        <v>0</v>
      </c>
      <c r="P536" s="37">
        <v>0</v>
      </c>
      <c r="Q536" s="37">
        <v>0</v>
      </c>
      <c r="R536" s="37">
        <v>0</v>
      </c>
      <c r="S536" s="37">
        <v>0</v>
      </c>
      <c r="T536" s="37">
        <v>0</v>
      </c>
      <c r="U536" s="37">
        <v>0</v>
      </c>
      <c r="V536" s="37">
        <v>0</v>
      </c>
      <c r="W536" s="37">
        <v>0</v>
      </c>
      <c r="X536" s="37">
        <v>0</v>
      </c>
      <c r="Y536" s="37">
        <v>0</v>
      </c>
      <c r="Z536" s="37">
        <v>0</v>
      </c>
      <c r="AA536" s="37">
        <v>0</v>
      </c>
      <c r="AB536" s="37">
        <v>0</v>
      </c>
      <c r="AC536" s="37">
        <v>0</v>
      </c>
      <c r="AD536" s="37">
        <v>0</v>
      </c>
      <c r="AE536" s="37">
        <v>0</v>
      </c>
      <c r="AF536" s="37">
        <v>0</v>
      </c>
      <c r="AG536" s="37">
        <v>0</v>
      </c>
      <c r="AH536" s="37">
        <v>0</v>
      </c>
      <c r="AI536" s="37">
        <v>0</v>
      </c>
      <c r="AJ536" s="37">
        <v>0</v>
      </c>
      <c r="AK536" s="37">
        <v>0</v>
      </c>
      <c r="AL536" s="37">
        <v>0</v>
      </c>
      <c r="AM536" s="37">
        <v>0</v>
      </c>
      <c r="AN536" s="37">
        <v>0</v>
      </c>
      <c r="AO536" s="37">
        <v>0</v>
      </c>
      <c r="AP536" s="37">
        <v>0</v>
      </c>
      <c r="AQ536" s="37">
        <v>0</v>
      </c>
      <c r="AR536" s="37">
        <v>0</v>
      </c>
      <c r="AS536" s="37">
        <v>0</v>
      </c>
      <c r="AT536" s="37">
        <v>0</v>
      </c>
      <c r="AU536" s="37">
        <v>0</v>
      </c>
      <c r="AV536" s="37">
        <v>0</v>
      </c>
      <c r="AW536" s="37">
        <v>0</v>
      </c>
      <c r="AX536" s="37">
        <v>0</v>
      </c>
      <c r="AY536" s="37">
        <v>0</v>
      </c>
      <c r="AZ536" s="37">
        <v>0</v>
      </c>
      <c r="BA536" s="37">
        <v>0</v>
      </c>
      <c r="BB536" s="37">
        <v>0</v>
      </c>
      <c r="BC536" s="37">
        <v>0</v>
      </c>
      <c r="BD536" s="37">
        <v>0</v>
      </c>
      <c r="BE536" s="37">
        <v>0</v>
      </c>
      <c r="BF536" s="37">
        <v>0</v>
      </c>
      <c r="BG536" s="37">
        <v>0</v>
      </c>
      <c r="BH536" s="37">
        <v>0</v>
      </c>
      <c r="BI536" s="37">
        <v>0</v>
      </c>
      <c r="BJ536" s="37">
        <v>0</v>
      </c>
    </row>
    <row r="537" spans="1:65" x14ac:dyDescent="0.2">
      <c r="A537" s="16"/>
      <c r="B537" s="18" t="s">
        <v>60</v>
      </c>
      <c r="C537" s="37">
        <v>0</v>
      </c>
      <c r="D537" s="37">
        <v>0</v>
      </c>
      <c r="E537" s="37">
        <v>0</v>
      </c>
      <c r="F537" s="37">
        <v>0</v>
      </c>
      <c r="G537" s="37">
        <v>0</v>
      </c>
      <c r="H537" s="37">
        <v>0</v>
      </c>
      <c r="I537" s="37">
        <v>0</v>
      </c>
      <c r="J537" s="37">
        <v>0</v>
      </c>
      <c r="K537" s="37">
        <v>0</v>
      </c>
      <c r="L537" s="37">
        <v>0</v>
      </c>
      <c r="M537" s="37">
        <v>0</v>
      </c>
      <c r="N537" s="37">
        <v>0</v>
      </c>
      <c r="O537" s="37">
        <v>0</v>
      </c>
      <c r="P537" s="37">
        <v>0</v>
      </c>
      <c r="Q537" s="37">
        <v>0</v>
      </c>
      <c r="R537" s="37">
        <v>0</v>
      </c>
      <c r="S537" s="37">
        <v>0</v>
      </c>
      <c r="T537" s="37">
        <v>0</v>
      </c>
      <c r="U537" s="37">
        <v>0</v>
      </c>
      <c r="V537" s="37">
        <v>0</v>
      </c>
      <c r="W537" s="37">
        <v>0</v>
      </c>
      <c r="X537" s="37">
        <v>0</v>
      </c>
      <c r="Y537" s="37">
        <v>0</v>
      </c>
      <c r="Z537" s="37">
        <v>0</v>
      </c>
      <c r="AA537" s="37">
        <v>0</v>
      </c>
      <c r="AB537" s="37">
        <v>0</v>
      </c>
      <c r="AC537" s="37">
        <v>0</v>
      </c>
      <c r="AD537" s="37">
        <v>0</v>
      </c>
      <c r="AE537" s="37">
        <v>0</v>
      </c>
      <c r="AF537" s="37">
        <v>0</v>
      </c>
      <c r="AG537" s="37">
        <v>0</v>
      </c>
      <c r="AH537" s="37">
        <v>0</v>
      </c>
      <c r="AI537" s="37">
        <v>0</v>
      </c>
      <c r="AJ537" s="37">
        <v>0</v>
      </c>
      <c r="AK537" s="37">
        <v>0</v>
      </c>
      <c r="AL537" s="37">
        <v>0</v>
      </c>
      <c r="AM537" s="37">
        <v>0</v>
      </c>
      <c r="AN537" s="37">
        <v>0</v>
      </c>
      <c r="AO537" s="37">
        <v>0</v>
      </c>
      <c r="AP537" s="37">
        <v>0</v>
      </c>
      <c r="AQ537" s="37">
        <v>0</v>
      </c>
      <c r="AR537" s="37">
        <v>0</v>
      </c>
      <c r="AS537" s="37">
        <v>0</v>
      </c>
      <c r="AT537" s="37">
        <v>0</v>
      </c>
      <c r="AU537" s="37">
        <v>0</v>
      </c>
      <c r="AV537" s="37">
        <v>0</v>
      </c>
      <c r="AW537" s="37">
        <v>0</v>
      </c>
      <c r="AX537" s="37">
        <v>0</v>
      </c>
      <c r="AY537" s="37">
        <v>0</v>
      </c>
      <c r="AZ537" s="37">
        <v>0</v>
      </c>
      <c r="BA537" s="37">
        <v>0</v>
      </c>
      <c r="BB537" s="37">
        <v>0</v>
      </c>
      <c r="BC537" s="37">
        <v>0</v>
      </c>
      <c r="BD537" s="37">
        <v>0</v>
      </c>
      <c r="BE537" s="37">
        <v>0</v>
      </c>
      <c r="BF537" s="37">
        <v>0</v>
      </c>
      <c r="BG537" s="37">
        <v>0</v>
      </c>
      <c r="BH537" s="37">
        <v>0</v>
      </c>
      <c r="BI537" s="37">
        <v>0</v>
      </c>
      <c r="BJ537" s="37">
        <v>0</v>
      </c>
    </row>
    <row r="538" spans="1:65" x14ac:dyDescent="0.2">
      <c r="A538" s="16"/>
      <c r="B538" s="18" t="s">
        <v>61</v>
      </c>
      <c r="C538" s="37">
        <v>0</v>
      </c>
      <c r="D538" s="37">
        <v>0</v>
      </c>
      <c r="E538" s="37">
        <v>0</v>
      </c>
      <c r="F538" s="37">
        <v>0</v>
      </c>
      <c r="G538" s="37">
        <v>0</v>
      </c>
      <c r="H538" s="37">
        <v>0</v>
      </c>
      <c r="I538" s="37">
        <v>0</v>
      </c>
      <c r="J538" s="37">
        <v>0</v>
      </c>
      <c r="K538" s="37">
        <v>0</v>
      </c>
      <c r="L538" s="37">
        <v>0</v>
      </c>
      <c r="M538" s="37">
        <v>0</v>
      </c>
      <c r="N538" s="37">
        <v>0</v>
      </c>
      <c r="O538" s="37">
        <v>0</v>
      </c>
      <c r="P538" s="37">
        <v>0</v>
      </c>
      <c r="Q538" s="37">
        <v>0</v>
      </c>
      <c r="R538" s="37">
        <v>0</v>
      </c>
      <c r="S538" s="37">
        <v>0</v>
      </c>
      <c r="T538" s="37">
        <v>0</v>
      </c>
      <c r="U538" s="37">
        <v>0</v>
      </c>
      <c r="V538" s="37">
        <v>0</v>
      </c>
      <c r="W538" s="37">
        <v>0</v>
      </c>
      <c r="X538" s="37">
        <v>0</v>
      </c>
      <c r="Y538" s="37">
        <v>0</v>
      </c>
      <c r="Z538" s="37">
        <v>0</v>
      </c>
      <c r="AA538" s="37">
        <v>0</v>
      </c>
      <c r="AB538" s="37">
        <v>0</v>
      </c>
      <c r="AC538" s="37">
        <v>0</v>
      </c>
      <c r="AD538" s="37">
        <v>0</v>
      </c>
      <c r="AE538" s="37">
        <v>0</v>
      </c>
      <c r="AF538" s="37">
        <v>0</v>
      </c>
      <c r="AG538" s="37">
        <v>0</v>
      </c>
      <c r="AH538" s="37">
        <v>0</v>
      </c>
      <c r="AI538" s="37">
        <v>0</v>
      </c>
      <c r="AJ538" s="37">
        <v>0</v>
      </c>
      <c r="AK538" s="37">
        <v>0</v>
      </c>
      <c r="AL538" s="37">
        <v>0</v>
      </c>
      <c r="AM538" s="37">
        <v>0</v>
      </c>
      <c r="AN538" s="37">
        <v>0</v>
      </c>
      <c r="AO538" s="37">
        <v>0</v>
      </c>
      <c r="AP538" s="37">
        <v>0</v>
      </c>
      <c r="AQ538" s="37">
        <v>0</v>
      </c>
      <c r="AR538" s="37">
        <v>0</v>
      </c>
      <c r="AS538" s="37">
        <v>0</v>
      </c>
      <c r="AT538" s="37">
        <v>0</v>
      </c>
      <c r="AU538" s="37">
        <v>0</v>
      </c>
      <c r="AV538" s="37">
        <v>0</v>
      </c>
      <c r="AW538" s="37">
        <v>0</v>
      </c>
      <c r="AX538" s="37">
        <v>0</v>
      </c>
      <c r="AY538" s="37">
        <v>0</v>
      </c>
      <c r="AZ538" s="37">
        <v>0</v>
      </c>
      <c r="BA538" s="37">
        <v>0</v>
      </c>
      <c r="BB538" s="37">
        <v>0</v>
      </c>
      <c r="BC538" s="37">
        <v>0</v>
      </c>
      <c r="BD538" s="37">
        <v>0</v>
      </c>
      <c r="BE538" s="37">
        <v>0</v>
      </c>
      <c r="BF538" s="37">
        <v>0</v>
      </c>
      <c r="BG538" s="37">
        <v>0</v>
      </c>
      <c r="BH538" s="37">
        <v>0</v>
      </c>
      <c r="BI538" s="37">
        <v>0</v>
      </c>
      <c r="BJ538" s="37">
        <v>0</v>
      </c>
    </row>
    <row r="540" spans="1:65" ht="15" x14ac:dyDescent="0.2">
      <c r="A540" s="22" t="s">
        <v>69</v>
      </c>
      <c r="B540" s="17"/>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c r="AU540" s="8"/>
      <c r="AV540" s="8"/>
      <c r="AW540" s="8"/>
      <c r="AX540" s="8"/>
      <c r="AY540" s="8"/>
    </row>
    <row r="541" spans="1:65" x14ac:dyDescent="0.2">
      <c r="A541" s="8"/>
      <c r="B541" s="17"/>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row>
    <row r="542" spans="1:65" s="8" customFormat="1" x14ac:dyDescent="0.2">
      <c r="A542" s="8" t="s">
        <v>17</v>
      </c>
      <c r="B542" s="17"/>
      <c r="C542" s="31">
        <f>First_quarter</f>
        <v>43739</v>
      </c>
      <c r="D542" s="31">
        <f t="shared" ref="D542" si="1140">DATE(YEAR(C543),MONTH(C543)+1,1)</f>
        <v>43831</v>
      </c>
      <c r="E542" s="31">
        <f t="shared" ref="E542" si="1141">DATE(YEAR(D543),MONTH(D543)+1,1)</f>
        <v>43922</v>
      </c>
      <c r="F542" s="31">
        <f t="shared" ref="F542" si="1142">DATE(YEAR(E543),MONTH(E543)+1,1)</f>
        <v>44013</v>
      </c>
      <c r="G542" s="31">
        <f t="shared" ref="G542" si="1143">DATE(YEAR(F543),MONTH(F543)+1,1)</f>
        <v>44105</v>
      </c>
      <c r="H542" s="31">
        <f t="shared" ref="H542" si="1144">DATE(YEAR(G543),MONTH(G543)+1,1)</f>
        <v>44197</v>
      </c>
      <c r="I542" s="31">
        <f t="shared" ref="I542" si="1145">DATE(YEAR(H543),MONTH(H543)+1,1)</f>
        <v>44287</v>
      </c>
      <c r="J542" s="31">
        <f t="shared" ref="J542" si="1146">DATE(YEAR(I543),MONTH(I543)+1,1)</f>
        <v>44378</v>
      </c>
      <c r="K542" s="31">
        <f t="shared" ref="K542" si="1147">DATE(YEAR(J543),MONTH(J543)+1,1)</f>
        <v>44470</v>
      </c>
      <c r="L542" s="31">
        <f t="shared" ref="L542" si="1148">DATE(YEAR(K543),MONTH(K543)+1,1)</f>
        <v>44562</v>
      </c>
      <c r="M542" s="31">
        <f t="shared" ref="M542" si="1149">DATE(YEAR(L543),MONTH(L543)+1,1)</f>
        <v>44652</v>
      </c>
      <c r="N542" s="31">
        <f t="shared" ref="N542" si="1150">DATE(YEAR(M543),MONTH(M543)+1,1)</f>
        <v>44743</v>
      </c>
      <c r="O542" s="31">
        <f t="shared" ref="O542" si="1151">DATE(YEAR(N543),MONTH(N543)+1,1)</f>
        <v>44835</v>
      </c>
      <c r="P542" s="31">
        <f t="shared" ref="P542" si="1152">DATE(YEAR(O543),MONTH(O543)+1,1)</f>
        <v>44927</v>
      </c>
      <c r="Q542" s="31">
        <f t="shared" ref="Q542" si="1153">DATE(YEAR(P543),MONTH(P543)+1,1)</f>
        <v>45017</v>
      </c>
      <c r="R542" s="31">
        <f t="shared" ref="R542" si="1154">DATE(YEAR(Q543),MONTH(Q543)+1,1)</f>
        <v>45108</v>
      </c>
      <c r="S542" s="31">
        <f t="shared" ref="S542" si="1155">DATE(YEAR(R543),MONTH(R543)+1,1)</f>
        <v>45200</v>
      </c>
      <c r="T542" s="31">
        <f t="shared" ref="T542" si="1156">DATE(YEAR(S543),MONTH(S543)+1,1)</f>
        <v>45292</v>
      </c>
      <c r="U542" s="31">
        <f t="shared" ref="U542" si="1157">DATE(YEAR(T543),MONTH(T543)+1,1)</f>
        <v>45383</v>
      </c>
      <c r="V542" s="31">
        <f t="shared" ref="V542" si="1158">DATE(YEAR(U543),MONTH(U543)+1,1)</f>
        <v>45474</v>
      </c>
      <c r="W542" s="31">
        <f t="shared" ref="W542" si="1159">DATE(YEAR(V543),MONTH(V543)+1,1)</f>
        <v>45566</v>
      </c>
      <c r="X542" s="31">
        <f t="shared" ref="X542" si="1160">DATE(YEAR(W543),MONTH(W543)+1,1)</f>
        <v>45658</v>
      </c>
      <c r="Y542" s="31">
        <f t="shared" ref="Y542" si="1161">DATE(YEAR(X543),MONTH(X543)+1,1)</f>
        <v>45748</v>
      </c>
      <c r="Z542" s="31">
        <f t="shared" ref="Z542" si="1162">DATE(YEAR(Y543),MONTH(Y543)+1,1)</f>
        <v>45839</v>
      </c>
      <c r="AA542" s="31">
        <f t="shared" ref="AA542" si="1163">DATE(YEAR(Z543),MONTH(Z543)+1,1)</f>
        <v>45931</v>
      </c>
      <c r="AB542" s="31">
        <f t="shared" ref="AB542" si="1164">DATE(YEAR(AA543),MONTH(AA543)+1,1)</f>
        <v>46023</v>
      </c>
      <c r="AC542" s="31">
        <f t="shared" ref="AC542" si="1165">DATE(YEAR(AB543),MONTH(AB543)+1,1)</f>
        <v>46113</v>
      </c>
      <c r="AD542" s="31">
        <f t="shared" ref="AD542" si="1166">DATE(YEAR(AC543),MONTH(AC543)+1,1)</f>
        <v>46204</v>
      </c>
      <c r="AE542" s="31">
        <f t="shared" ref="AE542" si="1167">DATE(YEAR(AD543),MONTH(AD543)+1,1)</f>
        <v>46296</v>
      </c>
      <c r="AF542" s="31">
        <f t="shared" ref="AF542" si="1168">DATE(YEAR(AE543),MONTH(AE543)+1,1)</f>
        <v>46388</v>
      </c>
      <c r="AG542" s="31">
        <f t="shared" ref="AG542" si="1169">DATE(YEAR(AF543),MONTH(AF543)+1,1)</f>
        <v>46478</v>
      </c>
      <c r="AH542" s="31">
        <f t="shared" ref="AH542" si="1170">DATE(YEAR(AG543),MONTH(AG543)+1,1)</f>
        <v>46569</v>
      </c>
      <c r="AI542" s="31">
        <f t="shared" ref="AI542" si="1171">DATE(YEAR(AH543),MONTH(AH543)+1,1)</f>
        <v>46661</v>
      </c>
      <c r="AJ542" s="31">
        <f t="shared" ref="AJ542" si="1172">DATE(YEAR(AI543),MONTH(AI543)+1,1)</f>
        <v>46753</v>
      </c>
      <c r="AK542" s="31">
        <f t="shared" ref="AK542" si="1173">DATE(YEAR(AJ543),MONTH(AJ543)+1,1)</f>
        <v>46844</v>
      </c>
      <c r="AL542" s="31">
        <f t="shared" ref="AL542" si="1174">DATE(YEAR(AK543),MONTH(AK543)+1,1)</f>
        <v>46935</v>
      </c>
      <c r="AM542" s="31">
        <f t="shared" ref="AM542" si="1175">DATE(YEAR(AL543),MONTH(AL543)+1,1)</f>
        <v>47027</v>
      </c>
      <c r="AN542" s="31">
        <f t="shared" ref="AN542" si="1176">DATE(YEAR(AM543),MONTH(AM543)+1,1)</f>
        <v>47119</v>
      </c>
      <c r="AO542" s="31">
        <f t="shared" ref="AO542" si="1177">DATE(YEAR(AN543),MONTH(AN543)+1,1)</f>
        <v>47209</v>
      </c>
      <c r="AP542" s="31">
        <f t="shared" ref="AP542" si="1178">DATE(YEAR(AO543),MONTH(AO543)+1,1)</f>
        <v>47300</v>
      </c>
      <c r="AQ542" s="31">
        <f t="shared" ref="AQ542" si="1179">DATE(YEAR(AP543),MONTH(AP543)+1,1)</f>
        <v>47392</v>
      </c>
      <c r="AR542" s="31">
        <f t="shared" ref="AR542" si="1180">DATE(YEAR(AQ543),MONTH(AQ543)+1,1)</f>
        <v>47484</v>
      </c>
      <c r="AS542" s="31">
        <f t="shared" ref="AS542" si="1181">DATE(YEAR(AR543),MONTH(AR543)+1,1)</f>
        <v>47574</v>
      </c>
      <c r="AT542" s="31">
        <f t="shared" ref="AT542" si="1182">DATE(YEAR(AS543),MONTH(AS543)+1,1)</f>
        <v>47665</v>
      </c>
      <c r="AU542" s="31">
        <f t="shared" ref="AU542" si="1183">DATE(YEAR(AT543),MONTH(AT543)+1,1)</f>
        <v>47757</v>
      </c>
      <c r="AV542" s="31">
        <f t="shared" ref="AV542" si="1184">DATE(YEAR(AU543),MONTH(AU543)+1,1)</f>
        <v>47849</v>
      </c>
      <c r="AW542" s="31">
        <f t="shared" ref="AW542" si="1185">DATE(YEAR(AV543),MONTH(AV543)+1,1)</f>
        <v>47939</v>
      </c>
      <c r="AX542" s="31">
        <f t="shared" ref="AX542" si="1186">DATE(YEAR(AW543),MONTH(AW543)+1,1)</f>
        <v>48030</v>
      </c>
      <c r="AY542" s="31">
        <f t="shared" ref="AY542" si="1187">DATE(YEAR(AX543),MONTH(AX543)+1,1)</f>
        <v>48122</v>
      </c>
      <c r="AZ542" s="31">
        <f t="shared" ref="AZ542" si="1188">DATE(YEAR(AY543),MONTH(AY543)+1,1)</f>
        <v>48214</v>
      </c>
      <c r="BA542" s="31">
        <f t="shared" ref="BA542" si="1189">DATE(YEAR(AZ543),MONTH(AZ543)+1,1)</f>
        <v>48305</v>
      </c>
      <c r="BB542" s="31">
        <f t="shared" ref="BB542" si="1190">DATE(YEAR(BA543),MONTH(BA543)+1,1)</f>
        <v>48396</v>
      </c>
      <c r="BC542" s="31">
        <f t="shared" ref="BC542" si="1191">DATE(YEAR(BB543),MONTH(BB543)+1,1)</f>
        <v>48488</v>
      </c>
      <c r="BD542" s="31">
        <f t="shared" ref="BD542" si="1192">DATE(YEAR(BC543),MONTH(BC543)+1,1)</f>
        <v>48580</v>
      </c>
      <c r="BE542" s="31">
        <f t="shared" ref="BE542" si="1193">DATE(YEAR(BD543),MONTH(BD543)+1,1)</f>
        <v>48670</v>
      </c>
      <c r="BF542" s="31">
        <f t="shared" ref="BF542" si="1194">DATE(YEAR(BE543),MONTH(BE543)+1,1)</f>
        <v>48761</v>
      </c>
      <c r="BG542" s="31">
        <f t="shared" ref="BG542" si="1195">DATE(YEAR(BF543),MONTH(BF543)+1,1)</f>
        <v>48853</v>
      </c>
      <c r="BH542" s="31">
        <f t="shared" ref="BH542" si="1196">DATE(YEAR(BG543),MONTH(BG543)+1,1)</f>
        <v>48945</v>
      </c>
      <c r="BI542" s="31">
        <f t="shared" ref="BI542" si="1197">DATE(YEAR(BH543),MONTH(BH543)+1,1)</f>
        <v>49035</v>
      </c>
      <c r="BJ542" s="31">
        <f t="shared" ref="BJ542" si="1198">DATE(YEAR(BI543),MONTH(BI543)+1,1)</f>
        <v>49126</v>
      </c>
      <c r="BK542" s="15"/>
      <c r="BL542" s="15"/>
      <c r="BM542" s="15"/>
    </row>
    <row r="543" spans="1:65" s="8" customFormat="1" x14ac:dyDescent="0.2">
      <c r="B543" s="17"/>
      <c r="C543" s="31">
        <f t="shared" ref="C543:BJ543" si="1199">DATE(YEAR(C542),MONTH(C542)+2,1)</f>
        <v>43800</v>
      </c>
      <c r="D543" s="31">
        <f t="shared" si="1199"/>
        <v>43891</v>
      </c>
      <c r="E543" s="31">
        <f t="shared" si="1199"/>
        <v>43983</v>
      </c>
      <c r="F543" s="31">
        <f t="shared" si="1199"/>
        <v>44075</v>
      </c>
      <c r="G543" s="31">
        <f t="shared" si="1199"/>
        <v>44166</v>
      </c>
      <c r="H543" s="31">
        <f t="shared" si="1199"/>
        <v>44256</v>
      </c>
      <c r="I543" s="31">
        <f t="shared" si="1199"/>
        <v>44348</v>
      </c>
      <c r="J543" s="31">
        <f t="shared" si="1199"/>
        <v>44440</v>
      </c>
      <c r="K543" s="31">
        <f t="shared" si="1199"/>
        <v>44531</v>
      </c>
      <c r="L543" s="31">
        <f t="shared" si="1199"/>
        <v>44621</v>
      </c>
      <c r="M543" s="31">
        <f t="shared" si="1199"/>
        <v>44713</v>
      </c>
      <c r="N543" s="31">
        <f t="shared" si="1199"/>
        <v>44805</v>
      </c>
      <c r="O543" s="31">
        <f t="shared" si="1199"/>
        <v>44896</v>
      </c>
      <c r="P543" s="31">
        <f t="shared" si="1199"/>
        <v>44986</v>
      </c>
      <c r="Q543" s="31">
        <f t="shared" si="1199"/>
        <v>45078</v>
      </c>
      <c r="R543" s="31">
        <f t="shared" si="1199"/>
        <v>45170</v>
      </c>
      <c r="S543" s="31">
        <f t="shared" si="1199"/>
        <v>45261</v>
      </c>
      <c r="T543" s="31">
        <f t="shared" si="1199"/>
        <v>45352</v>
      </c>
      <c r="U543" s="31">
        <f t="shared" si="1199"/>
        <v>45444</v>
      </c>
      <c r="V543" s="31">
        <f t="shared" si="1199"/>
        <v>45536</v>
      </c>
      <c r="W543" s="31">
        <f t="shared" si="1199"/>
        <v>45627</v>
      </c>
      <c r="X543" s="31">
        <f t="shared" si="1199"/>
        <v>45717</v>
      </c>
      <c r="Y543" s="31">
        <f t="shared" si="1199"/>
        <v>45809</v>
      </c>
      <c r="Z543" s="31">
        <f t="shared" si="1199"/>
        <v>45901</v>
      </c>
      <c r="AA543" s="31">
        <f t="shared" si="1199"/>
        <v>45992</v>
      </c>
      <c r="AB543" s="31">
        <f t="shared" si="1199"/>
        <v>46082</v>
      </c>
      <c r="AC543" s="31">
        <f t="shared" si="1199"/>
        <v>46174</v>
      </c>
      <c r="AD543" s="31">
        <f t="shared" si="1199"/>
        <v>46266</v>
      </c>
      <c r="AE543" s="31">
        <f t="shared" si="1199"/>
        <v>46357</v>
      </c>
      <c r="AF543" s="31">
        <f t="shared" si="1199"/>
        <v>46447</v>
      </c>
      <c r="AG543" s="31">
        <f t="shared" si="1199"/>
        <v>46539</v>
      </c>
      <c r="AH543" s="31">
        <f t="shared" si="1199"/>
        <v>46631</v>
      </c>
      <c r="AI543" s="31">
        <f t="shared" si="1199"/>
        <v>46722</v>
      </c>
      <c r="AJ543" s="31">
        <f t="shared" si="1199"/>
        <v>46813</v>
      </c>
      <c r="AK543" s="31">
        <f t="shared" si="1199"/>
        <v>46905</v>
      </c>
      <c r="AL543" s="31">
        <f t="shared" si="1199"/>
        <v>46997</v>
      </c>
      <c r="AM543" s="31">
        <f t="shared" si="1199"/>
        <v>47088</v>
      </c>
      <c r="AN543" s="31">
        <f t="shared" si="1199"/>
        <v>47178</v>
      </c>
      <c r="AO543" s="31">
        <f t="shared" si="1199"/>
        <v>47270</v>
      </c>
      <c r="AP543" s="31">
        <f t="shared" si="1199"/>
        <v>47362</v>
      </c>
      <c r="AQ543" s="31">
        <f t="shared" si="1199"/>
        <v>47453</v>
      </c>
      <c r="AR543" s="31">
        <f t="shared" si="1199"/>
        <v>47543</v>
      </c>
      <c r="AS543" s="31">
        <f t="shared" si="1199"/>
        <v>47635</v>
      </c>
      <c r="AT543" s="31">
        <f t="shared" si="1199"/>
        <v>47727</v>
      </c>
      <c r="AU543" s="31">
        <f t="shared" si="1199"/>
        <v>47818</v>
      </c>
      <c r="AV543" s="31">
        <f t="shared" si="1199"/>
        <v>47908</v>
      </c>
      <c r="AW543" s="31">
        <f t="shared" si="1199"/>
        <v>48000</v>
      </c>
      <c r="AX543" s="31">
        <f t="shared" si="1199"/>
        <v>48092</v>
      </c>
      <c r="AY543" s="31">
        <f t="shared" si="1199"/>
        <v>48183</v>
      </c>
      <c r="AZ543" s="31">
        <f t="shared" si="1199"/>
        <v>48274</v>
      </c>
      <c r="BA543" s="31">
        <f t="shared" si="1199"/>
        <v>48366</v>
      </c>
      <c r="BB543" s="31">
        <f t="shared" si="1199"/>
        <v>48458</v>
      </c>
      <c r="BC543" s="31">
        <f t="shared" si="1199"/>
        <v>48549</v>
      </c>
      <c r="BD543" s="31">
        <f t="shared" si="1199"/>
        <v>48639</v>
      </c>
      <c r="BE543" s="31">
        <f t="shared" si="1199"/>
        <v>48731</v>
      </c>
      <c r="BF543" s="31">
        <f t="shared" si="1199"/>
        <v>48823</v>
      </c>
      <c r="BG543" s="31">
        <f t="shared" si="1199"/>
        <v>48914</v>
      </c>
      <c r="BH543" s="31">
        <f t="shared" si="1199"/>
        <v>49004</v>
      </c>
      <c r="BI543" s="31">
        <f t="shared" si="1199"/>
        <v>49096</v>
      </c>
      <c r="BJ543" s="31">
        <f t="shared" si="1199"/>
        <v>49188</v>
      </c>
      <c r="BK543" s="15"/>
      <c r="BL543" s="15"/>
      <c r="BM543" s="15"/>
    </row>
    <row r="544" spans="1:65" x14ac:dyDescent="0.2">
      <c r="A544" s="21" t="s">
        <v>23</v>
      </c>
      <c r="B544" s="17"/>
    </row>
    <row r="545" spans="1:62" x14ac:dyDescent="0.2">
      <c r="B545" s="17"/>
    </row>
    <row r="546" spans="1:62" x14ac:dyDescent="0.2">
      <c r="A546" s="19" t="s">
        <v>20</v>
      </c>
      <c r="B546" s="20"/>
      <c r="C546" s="37">
        <v>0</v>
      </c>
      <c r="D546" s="37">
        <v>0</v>
      </c>
      <c r="E546" s="37">
        <v>0</v>
      </c>
      <c r="F546" s="37">
        <v>0</v>
      </c>
      <c r="G546" s="37">
        <v>0</v>
      </c>
      <c r="H546" s="37">
        <v>0</v>
      </c>
      <c r="I546" s="37">
        <v>0</v>
      </c>
      <c r="J546" s="37">
        <v>0</v>
      </c>
      <c r="K546" s="37">
        <v>0</v>
      </c>
      <c r="L546" s="37">
        <v>0</v>
      </c>
      <c r="M546" s="37">
        <v>0</v>
      </c>
      <c r="N546" s="37">
        <v>0</v>
      </c>
      <c r="O546" s="37">
        <v>0</v>
      </c>
      <c r="P546" s="37">
        <v>0</v>
      </c>
      <c r="Q546" s="37">
        <v>0</v>
      </c>
      <c r="R546" s="37">
        <v>0</v>
      </c>
      <c r="S546" s="37">
        <v>0</v>
      </c>
      <c r="T546" s="37">
        <v>0</v>
      </c>
      <c r="U546" s="37">
        <v>0</v>
      </c>
      <c r="V546" s="37">
        <v>0</v>
      </c>
      <c r="W546" s="37">
        <v>0</v>
      </c>
      <c r="X546" s="37">
        <v>0</v>
      </c>
      <c r="Y546" s="37">
        <v>0</v>
      </c>
      <c r="Z546" s="37">
        <v>0</v>
      </c>
      <c r="AA546" s="37">
        <v>0</v>
      </c>
      <c r="AB546" s="37">
        <v>0</v>
      </c>
      <c r="AC546" s="37">
        <v>0</v>
      </c>
      <c r="AD546" s="37">
        <v>0</v>
      </c>
      <c r="AE546" s="37">
        <v>0</v>
      </c>
      <c r="AF546" s="37">
        <v>0</v>
      </c>
      <c r="AG546" s="37">
        <v>0</v>
      </c>
      <c r="AH546" s="37">
        <v>0</v>
      </c>
      <c r="AI546" s="37">
        <v>0</v>
      </c>
      <c r="AJ546" s="37">
        <v>0</v>
      </c>
      <c r="AK546" s="37">
        <v>0</v>
      </c>
      <c r="AL546" s="37">
        <v>0</v>
      </c>
      <c r="AM546" s="37">
        <v>0</v>
      </c>
      <c r="AN546" s="37">
        <v>0</v>
      </c>
      <c r="AO546" s="37">
        <v>0</v>
      </c>
      <c r="AP546" s="37">
        <v>0</v>
      </c>
      <c r="AQ546" s="37">
        <v>0</v>
      </c>
      <c r="AR546" s="37">
        <v>0</v>
      </c>
      <c r="AS546" s="37">
        <v>0</v>
      </c>
      <c r="AT546" s="37">
        <v>0</v>
      </c>
      <c r="AU546" s="37">
        <v>0</v>
      </c>
      <c r="AV546" s="37">
        <v>0</v>
      </c>
      <c r="AW546" s="37">
        <v>0</v>
      </c>
      <c r="AX546" s="37">
        <v>0</v>
      </c>
      <c r="AY546" s="37">
        <v>0</v>
      </c>
      <c r="AZ546" s="37">
        <v>0</v>
      </c>
      <c r="BA546" s="37">
        <v>0</v>
      </c>
      <c r="BB546" s="37">
        <v>0</v>
      </c>
      <c r="BC546" s="37">
        <v>0</v>
      </c>
      <c r="BD546" s="37">
        <v>0</v>
      </c>
      <c r="BE546" s="37">
        <v>0</v>
      </c>
      <c r="BF546" s="37">
        <v>0</v>
      </c>
      <c r="BG546" s="37">
        <v>0</v>
      </c>
      <c r="BH546" s="37">
        <v>0</v>
      </c>
      <c r="BI546" s="37">
        <v>0</v>
      </c>
      <c r="BJ546" s="37">
        <v>0</v>
      </c>
    </row>
    <row r="547" spans="1:62" x14ac:dyDescent="0.2">
      <c r="A547" s="16"/>
      <c r="B547" s="18" t="s">
        <v>31</v>
      </c>
      <c r="C547" s="37">
        <v>0</v>
      </c>
      <c r="D547" s="37">
        <v>0</v>
      </c>
      <c r="E547" s="37">
        <v>0</v>
      </c>
      <c r="F547" s="37">
        <v>0</v>
      </c>
      <c r="G547" s="37">
        <v>0</v>
      </c>
      <c r="H547" s="37">
        <v>0</v>
      </c>
      <c r="I547" s="37">
        <v>0</v>
      </c>
      <c r="J547" s="37">
        <v>0</v>
      </c>
      <c r="K547" s="37">
        <v>0</v>
      </c>
      <c r="L547" s="37">
        <v>0</v>
      </c>
      <c r="M547" s="37">
        <v>0</v>
      </c>
      <c r="N547" s="37">
        <v>0</v>
      </c>
      <c r="O547" s="37">
        <v>0</v>
      </c>
      <c r="P547" s="37">
        <v>0</v>
      </c>
      <c r="Q547" s="37">
        <v>0</v>
      </c>
      <c r="R547" s="37">
        <v>0</v>
      </c>
      <c r="S547" s="37">
        <v>0</v>
      </c>
      <c r="T547" s="37">
        <v>0</v>
      </c>
      <c r="U547" s="37">
        <v>0</v>
      </c>
      <c r="V547" s="37">
        <v>0</v>
      </c>
      <c r="W547" s="37">
        <v>0</v>
      </c>
      <c r="X547" s="37">
        <v>0</v>
      </c>
      <c r="Y547" s="37">
        <v>0</v>
      </c>
      <c r="Z547" s="37">
        <v>0</v>
      </c>
      <c r="AA547" s="37">
        <v>0</v>
      </c>
      <c r="AB547" s="37">
        <v>0</v>
      </c>
      <c r="AC547" s="37">
        <v>0</v>
      </c>
      <c r="AD547" s="37">
        <v>0</v>
      </c>
      <c r="AE547" s="37">
        <v>0</v>
      </c>
      <c r="AF547" s="37">
        <v>0</v>
      </c>
      <c r="AG547" s="37">
        <v>0</v>
      </c>
      <c r="AH547" s="37">
        <v>0</v>
      </c>
      <c r="AI547" s="37">
        <v>0</v>
      </c>
      <c r="AJ547" s="37">
        <v>0</v>
      </c>
      <c r="AK547" s="37">
        <v>0</v>
      </c>
      <c r="AL547" s="37">
        <v>0</v>
      </c>
      <c r="AM547" s="37">
        <v>0</v>
      </c>
      <c r="AN547" s="37">
        <v>0</v>
      </c>
      <c r="AO547" s="37">
        <v>0</v>
      </c>
      <c r="AP547" s="37">
        <v>0</v>
      </c>
      <c r="AQ547" s="37">
        <v>0</v>
      </c>
      <c r="AR547" s="37">
        <v>0</v>
      </c>
      <c r="AS547" s="37">
        <v>0</v>
      </c>
      <c r="AT547" s="37">
        <v>0</v>
      </c>
      <c r="AU547" s="37">
        <v>0</v>
      </c>
      <c r="AV547" s="37">
        <v>0</v>
      </c>
      <c r="AW547" s="37">
        <v>0</v>
      </c>
      <c r="AX547" s="37">
        <v>0</v>
      </c>
      <c r="AY547" s="37">
        <v>0</v>
      </c>
      <c r="AZ547" s="37">
        <v>0</v>
      </c>
      <c r="BA547" s="37">
        <v>0</v>
      </c>
      <c r="BB547" s="37">
        <v>0</v>
      </c>
      <c r="BC547" s="37">
        <v>0</v>
      </c>
      <c r="BD547" s="37">
        <v>0</v>
      </c>
      <c r="BE547" s="37">
        <v>0</v>
      </c>
      <c r="BF547" s="37">
        <v>0</v>
      </c>
      <c r="BG547" s="37">
        <v>0</v>
      </c>
      <c r="BH547" s="37">
        <v>0</v>
      </c>
      <c r="BI547" s="37">
        <v>0</v>
      </c>
      <c r="BJ547" s="37">
        <v>0</v>
      </c>
    </row>
    <row r="548" spans="1:62" x14ac:dyDescent="0.2">
      <c r="A548" s="16"/>
      <c r="B548" s="18" t="s">
        <v>28</v>
      </c>
      <c r="C548" s="37">
        <v>0</v>
      </c>
      <c r="D548" s="37">
        <v>0</v>
      </c>
      <c r="E548" s="37">
        <v>0</v>
      </c>
      <c r="F548" s="37">
        <v>0</v>
      </c>
      <c r="G548" s="37">
        <v>0</v>
      </c>
      <c r="H548" s="37">
        <v>0</v>
      </c>
      <c r="I548" s="37">
        <v>0</v>
      </c>
      <c r="J548" s="37">
        <v>0</v>
      </c>
      <c r="K548" s="37">
        <v>0</v>
      </c>
      <c r="L548" s="37">
        <v>0</v>
      </c>
      <c r="M548" s="37">
        <v>0</v>
      </c>
      <c r="N548" s="37">
        <v>0</v>
      </c>
      <c r="O548" s="37">
        <v>0</v>
      </c>
      <c r="P548" s="37">
        <v>0</v>
      </c>
      <c r="Q548" s="37">
        <v>0</v>
      </c>
      <c r="R548" s="37">
        <v>0</v>
      </c>
      <c r="S548" s="37">
        <v>0</v>
      </c>
      <c r="T548" s="37">
        <v>0</v>
      </c>
      <c r="U548" s="37">
        <v>0</v>
      </c>
      <c r="V548" s="37">
        <v>0</v>
      </c>
      <c r="W548" s="37">
        <v>0</v>
      </c>
      <c r="X548" s="37">
        <v>0</v>
      </c>
      <c r="Y548" s="37">
        <v>0</v>
      </c>
      <c r="Z548" s="37">
        <v>0</v>
      </c>
      <c r="AA548" s="37">
        <v>0</v>
      </c>
      <c r="AB548" s="37">
        <v>0</v>
      </c>
      <c r="AC548" s="37">
        <v>0</v>
      </c>
      <c r="AD548" s="37">
        <v>0</v>
      </c>
      <c r="AE548" s="37">
        <v>0</v>
      </c>
      <c r="AF548" s="37">
        <v>0</v>
      </c>
      <c r="AG548" s="37">
        <v>0</v>
      </c>
      <c r="AH548" s="37">
        <v>0</v>
      </c>
      <c r="AI548" s="37">
        <v>0</v>
      </c>
      <c r="AJ548" s="37">
        <v>0</v>
      </c>
      <c r="AK548" s="37">
        <v>0</v>
      </c>
      <c r="AL548" s="37">
        <v>0</v>
      </c>
      <c r="AM548" s="37">
        <v>0</v>
      </c>
      <c r="AN548" s="37">
        <v>0</v>
      </c>
      <c r="AO548" s="37">
        <v>0</v>
      </c>
      <c r="AP548" s="37">
        <v>0</v>
      </c>
      <c r="AQ548" s="37">
        <v>0</v>
      </c>
      <c r="AR548" s="37">
        <v>0</v>
      </c>
      <c r="AS548" s="37">
        <v>0</v>
      </c>
      <c r="AT548" s="37">
        <v>0</v>
      </c>
      <c r="AU548" s="37">
        <v>0</v>
      </c>
      <c r="AV548" s="37">
        <v>0</v>
      </c>
      <c r="AW548" s="37">
        <v>0</v>
      </c>
      <c r="AX548" s="37">
        <v>0</v>
      </c>
      <c r="AY548" s="37">
        <v>0</v>
      </c>
      <c r="AZ548" s="37">
        <v>0</v>
      </c>
      <c r="BA548" s="37">
        <v>0</v>
      </c>
      <c r="BB548" s="37">
        <v>0</v>
      </c>
      <c r="BC548" s="37">
        <v>0</v>
      </c>
      <c r="BD548" s="37">
        <v>0</v>
      </c>
      <c r="BE548" s="37">
        <v>0</v>
      </c>
      <c r="BF548" s="37">
        <v>0</v>
      </c>
      <c r="BG548" s="37">
        <v>0</v>
      </c>
      <c r="BH548" s="37">
        <v>0</v>
      </c>
      <c r="BI548" s="37">
        <v>0</v>
      </c>
      <c r="BJ548" s="37">
        <v>0</v>
      </c>
    </row>
    <row r="549" spans="1:62" x14ac:dyDescent="0.2">
      <c r="A549" s="16"/>
      <c r="B549" s="18" t="s">
        <v>30</v>
      </c>
      <c r="C549" s="37">
        <v>0</v>
      </c>
      <c r="D549" s="37">
        <v>0</v>
      </c>
      <c r="E549" s="37">
        <v>0</v>
      </c>
      <c r="F549" s="37">
        <v>0</v>
      </c>
      <c r="G549" s="37">
        <v>0</v>
      </c>
      <c r="H549" s="37">
        <v>0</v>
      </c>
      <c r="I549" s="37">
        <v>0</v>
      </c>
      <c r="J549" s="37">
        <v>0</v>
      </c>
      <c r="K549" s="37">
        <v>0</v>
      </c>
      <c r="L549" s="37">
        <v>0</v>
      </c>
      <c r="M549" s="37">
        <v>0</v>
      </c>
      <c r="N549" s="37">
        <v>0</v>
      </c>
      <c r="O549" s="37">
        <v>0</v>
      </c>
      <c r="P549" s="37">
        <v>0</v>
      </c>
      <c r="Q549" s="37">
        <v>0</v>
      </c>
      <c r="R549" s="37">
        <v>0</v>
      </c>
      <c r="S549" s="37">
        <v>0</v>
      </c>
      <c r="T549" s="37">
        <v>0</v>
      </c>
      <c r="U549" s="37">
        <v>0</v>
      </c>
      <c r="V549" s="37">
        <v>0</v>
      </c>
      <c r="W549" s="37">
        <v>0</v>
      </c>
      <c r="X549" s="37">
        <v>0</v>
      </c>
      <c r="Y549" s="37">
        <v>0</v>
      </c>
      <c r="Z549" s="37">
        <v>0</v>
      </c>
      <c r="AA549" s="37">
        <v>0</v>
      </c>
      <c r="AB549" s="37">
        <v>0</v>
      </c>
      <c r="AC549" s="37">
        <v>0</v>
      </c>
      <c r="AD549" s="37">
        <v>0</v>
      </c>
      <c r="AE549" s="37">
        <v>0</v>
      </c>
      <c r="AF549" s="37">
        <v>0</v>
      </c>
      <c r="AG549" s="37">
        <v>0</v>
      </c>
      <c r="AH549" s="37">
        <v>0</v>
      </c>
      <c r="AI549" s="37">
        <v>0</v>
      </c>
      <c r="AJ549" s="37">
        <v>0</v>
      </c>
      <c r="AK549" s="37">
        <v>0</v>
      </c>
      <c r="AL549" s="37">
        <v>0</v>
      </c>
      <c r="AM549" s="37">
        <v>0</v>
      </c>
      <c r="AN549" s="37">
        <v>0</v>
      </c>
      <c r="AO549" s="37">
        <v>0</v>
      </c>
      <c r="AP549" s="37">
        <v>0</v>
      </c>
      <c r="AQ549" s="37">
        <v>0</v>
      </c>
      <c r="AR549" s="37">
        <v>0</v>
      </c>
      <c r="AS549" s="37">
        <v>0</v>
      </c>
      <c r="AT549" s="37">
        <v>0</v>
      </c>
      <c r="AU549" s="37">
        <v>0</v>
      </c>
      <c r="AV549" s="37">
        <v>0</v>
      </c>
      <c r="AW549" s="37">
        <v>0</v>
      </c>
      <c r="AX549" s="37">
        <v>0</v>
      </c>
      <c r="AY549" s="37">
        <v>0</v>
      </c>
      <c r="AZ549" s="37">
        <v>0</v>
      </c>
      <c r="BA549" s="37">
        <v>0</v>
      </c>
      <c r="BB549" s="37">
        <v>0</v>
      </c>
      <c r="BC549" s="37">
        <v>0</v>
      </c>
      <c r="BD549" s="37">
        <v>0</v>
      </c>
      <c r="BE549" s="37">
        <v>0</v>
      </c>
      <c r="BF549" s="37">
        <v>0</v>
      </c>
      <c r="BG549" s="37">
        <v>0</v>
      </c>
      <c r="BH549" s="37">
        <v>0</v>
      </c>
      <c r="BI549" s="37">
        <v>0</v>
      </c>
      <c r="BJ549" s="37">
        <v>0</v>
      </c>
    </row>
    <row r="550" spans="1:62" x14ac:dyDescent="0.2">
      <c r="A550" s="16"/>
      <c r="B550" s="18" t="s">
        <v>29</v>
      </c>
      <c r="C550" s="37">
        <v>0</v>
      </c>
      <c r="D550" s="37">
        <v>0</v>
      </c>
      <c r="E550" s="37">
        <v>0</v>
      </c>
      <c r="F550" s="37">
        <v>0</v>
      </c>
      <c r="G550" s="37">
        <v>0</v>
      </c>
      <c r="H550" s="37">
        <v>0</v>
      </c>
      <c r="I550" s="37">
        <v>0</v>
      </c>
      <c r="J550" s="37">
        <v>0</v>
      </c>
      <c r="K550" s="37">
        <v>0</v>
      </c>
      <c r="L550" s="37">
        <v>0</v>
      </c>
      <c r="M550" s="37">
        <v>0</v>
      </c>
      <c r="N550" s="37">
        <v>0</v>
      </c>
      <c r="O550" s="37">
        <v>0</v>
      </c>
      <c r="P550" s="37">
        <v>0</v>
      </c>
      <c r="Q550" s="37">
        <v>0</v>
      </c>
      <c r="R550" s="37">
        <v>0</v>
      </c>
      <c r="S550" s="37">
        <v>0</v>
      </c>
      <c r="T550" s="37">
        <v>0</v>
      </c>
      <c r="U550" s="37">
        <v>0</v>
      </c>
      <c r="V550" s="37">
        <v>0</v>
      </c>
      <c r="W550" s="37">
        <v>0</v>
      </c>
      <c r="X550" s="37">
        <v>0</v>
      </c>
      <c r="Y550" s="37">
        <v>0</v>
      </c>
      <c r="Z550" s="37">
        <v>0</v>
      </c>
      <c r="AA550" s="37">
        <v>0</v>
      </c>
      <c r="AB550" s="37">
        <v>0</v>
      </c>
      <c r="AC550" s="37">
        <v>0</v>
      </c>
      <c r="AD550" s="37">
        <v>0</v>
      </c>
      <c r="AE550" s="37">
        <v>0</v>
      </c>
      <c r="AF550" s="37">
        <v>0</v>
      </c>
      <c r="AG550" s="37">
        <v>0</v>
      </c>
      <c r="AH550" s="37">
        <v>0</v>
      </c>
      <c r="AI550" s="37">
        <v>0</v>
      </c>
      <c r="AJ550" s="37">
        <v>0</v>
      </c>
      <c r="AK550" s="37">
        <v>0</v>
      </c>
      <c r="AL550" s="37">
        <v>0</v>
      </c>
      <c r="AM550" s="37">
        <v>0</v>
      </c>
      <c r="AN550" s="37">
        <v>0</v>
      </c>
      <c r="AO550" s="37">
        <v>0</v>
      </c>
      <c r="AP550" s="37">
        <v>0</v>
      </c>
      <c r="AQ550" s="37">
        <v>0</v>
      </c>
      <c r="AR550" s="37">
        <v>0</v>
      </c>
      <c r="AS550" s="37">
        <v>0</v>
      </c>
      <c r="AT550" s="37">
        <v>0</v>
      </c>
      <c r="AU550" s="37">
        <v>0</v>
      </c>
      <c r="AV550" s="37">
        <v>0</v>
      </c>
      <c r="AW550" s="37">
        <v>0</v>
      </c>
      <c r="AX550" s="37">
        <v>0</v>
      </c>
      <c r="AY550" s="37">
        <v>0</v>
      </c>
      <c r="AZ550" s="37">
        <v>0</v>
      </c>
      <c r="BA550" s="37">
        <v>0</v>
      </c>
      <c r="BB550" s="37">
        <v>0</v>
      </c>
      <c r="BC550" s="37">
        <v>0</v>
      </c>
      <c r="BD550" s="37">
        <v>0</v>
      </c>
      <c r="BE550" s="37">
        <v>0</v>
      </c>
      <c r="BF550" s="37">
        <v>0</v>
      </c>
      <c r="BG550" s="37">
        <v>0</v>
      </c>
      <c r="BH550" s="37">
        <v>0</v>
      </c>
      <c r="BI550" s="37">
        <v>0</v>
      </c>
      <c r="BJ550" s="37">
        <v>0</v>
      </c>
    </row>
    <row r="551" spans="1:62" x14ac:dyDescent="0.2">
      <c r="A551" s="16"/>
      <c r="B551" s="18" t="s">
        <v>46</v>
      </c>
      <c r="C551" s="37">
        <v>0</v>
      </c>
      <c r="D551" s="37">
        <v>0</v>
      </c>
      <c r="E551" s="37">
        <v>0</v>
      </c>
      <c r="F551" s="37">
        <v>0</v>
      </c>
      <c r="G551" s="37">
        <v>0</v>
      </c>
      <c r="H551" s="37">
        <v>0</v>
      </c>
      <c r="I551" s="37">
        <v>0</v>
      </c>
      <c r="J551" s="37">
        <v>0</v>
      </c>
      <c r="K551" s="37">
        <v>0</v>
      </c>
      <c r="L551" s="37">
        <v>0</v>
      </c>
      <c r="M551" s="37">
        <v>0</v>
      </c>
      <c r="N551" s="37">
        <v>0</v>
      </c>
      <c r="O551" s="37">
        <v>0</v>
      </c>
      <c r="P551" s="37">
        <v>0</v>
      </c>
      <c r="Q551" s="37">
        <v>0</v>
      </c>
      <c r="R551" s="37">
        <v>0</v>
      </c>
      <c r="S551" s="37">
        <v>0</v>
      </c>
      <c r="T551" s="37">
        <v>0</v>
      </c>
      <c r="U551" s="37">
        <v>0</v>
      </c>
      <c r="V551" s="37">
        <v>0</v>
      </c>
      <c r="W551" s="37">
        <v>0</v>
      </c>
      <c r="X551" s="37">
        <v>0</v>
      </c>
      <c r="Y551" s="37">
        <v>0</v>
      </c>
      <c r="Z551" s="37">
        <v>0</v>
      </c>
      <c r="AA551" s="37">
        <v>0</v>
      </c>
      <c r="AB551" s="37">
        <v>0</v>
      </c>
      <c r="AC551" s="37">
        <v>0</v>
      </c>
      <c r="AD551" s="37">
        <v>0</v>
      </c>
      <c r="AE551" s="37">
        <v>0</v>
      </c>
      <c r="AF551" s="37">
        <v>0</v>
      </c>
      <c r="AG551" s="37">
        <v>0</v>
      </c>
      <c r="AH551" s="37">
        <v>0</v>
      </c>
      <c r="AI551" s="37">
        <v>0</v>
      </c>
      <c r="AJ551" s="37">
        <v>0</v>
      </c>
      <c r="AK551" s="37">
        <v>0</v>
      </c>
      <c r="AL551" s="37">
        <v>0</v>
      </c>
      <c r="AM551" s="37">
        <v>0</v>
      </c>
      <c r="AN551" s="37">
        <v>0</v>
      </c>
      <c r="AO551" s="37">
        <v>0</v>
      </c>
      <c r="AP551" s="37">
        <v>0</v>
      </c>
      <c r="AQ551" s="37">
        <v>0</v>
      </c>
      <c r="AR551" s="37">
        <v>0</v>
      </c>
      <c r="AS551" s="37">
        <v>0</v>
      </c>
      <c r="AT551" s="37">
        <v>0</v>
      </c>
      <c r="AU551" s="37">
        <v>0</v>
      </c>
      <c r="AV551" s="37">
        <v>0</v>
      </c>
      <c r="AW551" s="37">
        <v>0</v>
      </c>
      <c r="AX551" s="37">
        <v>0</v>
      </c>
      <c r="AY551" s="37">
        <v>0</v>
      </c>
      <c r="AZ551" s="37">
        <v>0</v>
      </c>
      <c r="BA551" s="37">
        <v>0</v>
      </c>
      <c r="BB551" s="37">
        <v>0</v>
      </c>
      <c r="BC551" s="37">
        <v>0</v>
      </c>
      <c r="BD551" s="37">
        <v>0</v>
      </c>
      <c r="BE551" s="37">
        <v>0</v>
      </c>
      <c r="BF551" s="37">
        <v>0</v>
      </c>
      <c r="BG551" s="37">
        <v>0</v>
      </c>
      <c r="BH551" s="37">
        <v>0</v>
      </c>
      <c r="BI551" s="37">
        <v>0</v>
      </c>
      <c r="BJ551" s="37">
        <v>0</v>
      </c>
    </row>
    <row r="552" spans="1:62" x14ac:dyDescent="0.2">
      <c r="A552" s="16"/>
      <c r="B552" s="18" t="s">
        <v>47</v>
      </c>
      <c r="C552" s="37">
        <v>0</v>
      </c>
      <c r="D552" s="37">
        <v>0</v>
      </c>
      <c r="E552" s="37">
        <v>0</v>
      </c>
      <c r="F552" s="37">
        <v>0</v>
      </c>
      <c r="G552" s="37">
        <v>0</v>
      </c>
      <c r="H552" s="37">
        <v>0</v>
      </c>
      <c r="I552" s="37">
        <v>0</v>
      </c>
      <c r="J552" s="37">
        <v>0</v>
      </c>
      <c r="K552" s="37">
        <v>0</v>
      </c>
      <c r="L552" s="37">
        <v>0</v>
      </c>
      <c r="M552" s="37">
        <v>0</v>
      </c>
      <c r="N552" s="37">
        <v>0</v>
      </c>
      <c r="O552" s="37">
        <v>0</v>
      </c>
      <c r="P552" s="37">
        <v>0</v>
      </c>
      <c r="Q552" s="37">
        <v>0</v>
      </c>
      <c r="R552" s="37">
        <v>0</v>
      </c>
      <c r="S552" s="37">
        <v>0</v>
      </c>
      <c r="T552" s="37">
        <v>0</v>
      </c>
      <c r="U552" s="37">
        <v>0</v>
      </c>
      <c r="V552" s="37">
        <v>0</v>
      </c>
      <c r="W552" s="37">
        <v>0</v>
      </c>
      <c r="X552" s="37">
        <v>0</v>
      </c>
      <c r="Y552" s="37">
        <v>0</v>
      </c>
      <c r="Z552" s="37">
        <v>0</v>
      </c>
      <c r="AA552" s="37">
        <v>0</v>
      </c>
      <c r="AB552" s="37">
        <v>0</v>
      </c>
      <c r="AC552" s="37">
        <v>0</v>
      </c>
      <c r="AD552" s="37">
        <v>0</v>
      </c>
      <c r="AE552" s="37">
        <v>0</v>
      </c>
      <c r="AF552" s="37">
        <v>0</v>
      </c>
      <c r="AG552" s="37">
        <v>0</v>
      </c>
      <c r="AH552" s="37">
        <v>0</v>
      </c>
      <c r="AI552" s="37">
        <v>0</v>
      </c>
      <c r="AJ552" s="37">
        <v>0</v>
      </c>
      <c r="AK552" s="37">
        <v>0</v>
      </c>
      <c r="AL552" s="37">
        <v>0</v>
      </c>
      <c r="AM552" s="37">
        <v>0</v>
      </c>
      <c r="AN552" s="37">
        <v>0</v>
      </c>
      <c r="AO552" s="37">
        <v>0</v>
      </c>
      <c r="AP552" s="37">
        <v>0</v>
      </c>
      <c r="AQ552" s="37">
        <v>0</v>
      </c>
      <c r="AR552" s="37">
        <v>0</v>
      </c>
      <c r="AS552" s="37">
        <v>0</v>
      </c>
      <c r="AT552" s="37">
        <v>0</v>
      </c>
      <c r="AU552" s="37">
        <v>0</v>
      </c>
      <c r="AV552" s="37">
        <v>0</v>
      </c>
      <c r="AW552" s="37">
        <v>0</v>
      </c>
      <c r="AX552" s="37">
        <v>0</v>
      </c>
      <c r="AY552" s="37">
        <v>0</v>
      </c>
      <c r="AZ552" s="37">
        <v>0</v>
      </c>
      <c r="BA552" s="37">
        <v>0</v>
      </c>
      <c r="BB552" s="37">
        <v>0</v>
      </c>
      <c r="BC552" s="37">
        <v>0</v>
      </c>
      <c r="BD552" s="37">
        <v>0</v>
      </c>
      <c r="BE552" s="37">
        <v>0</v>
      </c>
      <c r="BF552" s="37">
        <v>0</v>
      </c>
      <c r="BG552" s="37">
        <v>0</v>
      </c>
      <c r="BH552" s="37">
        <v>0</v>
      </c>
      <c r="BI552" s="37">
        <v>0</v>
      </c>
      <c r="BJ552" s="37">
        <v>0</v>
      </c>
    </row>
    <row r="553" spans="1:62" x14ac:dyDescent="0.2">
      <c r="A553" s="16"/>
      <c r="B553" s="18" t="s">
        <v>48</v>
      </c>
      <c r="C553" s="37">
        <v>0</v>
      </c>
      <c r="D553" s="37">
        <v>0</v>
      </c>
      <c r="E553" s="37">
        <v>0</v>
      </c>
      <c r="F553" s="37">
        <v>0</v>
      </c>
      <c r="G553" s="37">
        <v>0</v>
      </c>
      <c r="H553" s="37">
        <v>0</v>
      </c>
      <c r="I553" s="37">
        <v>0</v>
      </c>
      <c r="J553" s="37">
        <v>0</v>
      </c>
      <c r="K553" s="37">
        <v>0</v>
      </c>
      <c r="L553" s="37">
        <v>0</v>
      </c>
      <c r="M553" s="37">
        <v>0</v>
      </c>
      <c r="N553" s="37">
        <v>0</v>
      </c>
      <c r="O553" s="37">
        <v>0</v>
      </c>
      <c r="P553" s="37">
        <v>0</v>
      </c>
      <c r="Q553" s="37">
        <v>0</v>
      </c>
      <c r="R553" s="37">
        <v>0</v>
      </c>
      <c r="S553" s="37">
        <v>0</v>
      </c>
      <c r="T553" s="37">
        <v>0</v>
      </c>
      <c r="U553" s="37">
        <v>0</v>
      </c>
      <c r="V553" s="37">
        <v>0</v>
      </c>
      <c r="W553" s="37">
        <v>0</v>
      </c>
      <c r="X553" s="37">
        <v>0</v>
      </c>
      <c r="Y553" s="37">
        <v>0</v>
      </c>
      <c r="Z553" s="37">
        <v>0</v>
      </c>
      <c r="AA553" s="37">
        <v>0</v>
      </c>
      <c r="AB553" s="37">
        <v>0</v>
      </c>
      <c r="AC553" s="37">
        <v>0</v>
      </c>
      <c r="AD553" s="37">
        <v>0</v>
      </c>
      <c r="AE553" s="37">
        <v>0</v>
      </c>
      <c r="AF553" s="37">
        <v>0</v>
      </c>
      <c r="AG553" s="37">
        <v>0</v>
      </c>
      <c r="AH553" s="37">
        <v>0</v>
      </c>
      <c r="AI553" s="37">
        <v>0</v>
      </c>
      <c r="AJ553" s="37">
        <v>0</v>
      </c>
      <c r="AK553" s="37">
        <v>0</v>
      </c>
      <c r="AL553" s="37">
        <v>0</v>
      </c>
      <c r="AM553" s="37">
        <v>0</v>
      </c>
      <c r="AN553" s="37">
        <v>0</v>
      </c>
      <c r="AO553" s="37">
        <v>0</v>
      </c>
      <c r="AP553" s="37">
        <v>0</v>
      </c>
      <c r="AQ553" s="37">
        <v>0</v>
      </c>
      <c r="AR553" s="37">
        <v>0</v>
      </c>
      <c r="AS553" s="37">
        <v>0</v>
      </c>
      <c r="AT553" s="37">
        <v>0</v>
      </c>
      <c r="AU553" s="37">
        <v>0</v>
      </c>
      <c r="AV553" s="37">
        <v>0</v>
      </c>
      <c r="AW553" s="37">
        <v>0</v>
      </c>
      <c r="AX553" s="37">
        <v>0</v>
      </c>
      <c r="AY553" s="37">
        <v>0</v>
      </c>
      <c r="AZ553" s="37">
        <v>0</v>
      </c>
      <c r="BA553" s="37">
        <v>0</v>
      </c>
      <c r="BB553" s="37">
        <v>0</v>
      </c>
      <c r="BC553" s="37">
        <v>0</v>
      </c>
      <c r="BD553" s="37">
        <v>0</v>
      </c>
      <c r="BE553" s="37">
        <v>0</v>
      </c>
      <c r="BF553" s="37">
        <v>0</v>
      </c>
      <c r="BG553" s="37">
        <v>0</v>
      </c>
      <c r="BH553" s="37">
        <v>0</v>
      </c>
      <c r="BI553" s="37">
        <v>0</v>
      </c>
      <c r="BJ553" s="37">
        <v>0</v>
      </c>
    </row>
    <row r="554" spans="1:62" x14ac:dyDescent="0.2">
      <c r="A554" s="16"/>
      <c r="B554" s="18" t="s">
        <v>49</v>
      </c>
      <c r="C554" s="37">
        <v>0</v>
      </c>
      <c r="D554" s="37">
        <v>0</v>
      </c>
      <c r="E554" s="37">
        <v>0</v>
      </c>
      <c r="F554" s="37">
        <v>0</v>
      </c>
      <c r="G554" s="37">
        <v>0</v>
      </c>
      <c r="H554" s="37">
        <v>0</v>
      </c>
      <c r="I554" s="37">
        <v>0</v>
      </c>
      <c r="J554" s="37">
        <v>0</v>
      </c>
      <c r="K554" s="37">
        <v>0</v>
      </c>
      <c r="L554" s="37">
        <v>0</v>
      </c>
      <c r="M554" s="37">
        <v>0</v>
      </c>
      <c r="N554" s="37">
        <v>0</v>
      </c>
      <c r="O554" s="37">
        <v>0</v>
      </c>
      <c r="P554" s="37">
        <v>0</v>
      </c>
      <c r="Q554" s="37">
        <v>0</v>
      </c>
      <c r="R554" s="37">
        <v>0</v>
      </c>
      <c r="S554" s="37">
        <v>0</v>
      </c>
      <c r="T554" s="37">
        <v>0</v>
      </c>
      <c r="U554" s="37">
        <v>0</v>
      </c>
      <c r="V554" s="37">
        <v>0</v>
      </c>
      <c r="W554" s="37">
        <v>0</v>
      </c>
      <c r="X554" s="37">
        <v>0</v>
      </c>
      <c r="Y554" s="37">
        <v>0</v>
      </c>
      <c r="Z554" s="37">
        <v>0</v>
      </c>
      <c r="AA554" s="37">
        <v>0</v>
      </c>
      <c r="AB554" s="37">
        <v>0</v>
      </c>
      <c r="AC554" s="37">
        <v>0</v>
      </c>
      <c r="AD554" s="37">
        <v>0</v>
      </c>
      <c r="AE554" s="37">
        <v>0</v>
      </c>
      <c r="AF554" s="37">
        <v>0</v>
      </c>
      <c r="AG554" s="37">
        <v>0</v>
      </c>
      <c r="AH554" s="37">
        <v>0</v>
      </c>
      <c r="AI554" s="37">
        <v>0</v>
      </c>
      <c r="AJ554" s="37">
        <v>0</v>
      </c>
      <c r="AK554" s="37">
        <v>0</v>
      </c>
      <c r="AL554" s="37">
        <v>0</v>
      </c>
      <c r="AM554" s="37">
        <v>0</v>
      </c>
      <c r="AN554" s="37">
        <v>0</v>
      </c>
      <c r="AO554" s="37">
        <v>0</v>
      </c>
      <c r="AP554" s="37">
        <v>0</v>
      </c>
      <c r="AQ554" s="37">
        <v>0</v>
      </c>
      <c r="AR554" s="37">
        <v>0</v>
      </c>
      <c r="AS554" s="37">
        <v>0</v>
      </c>
      <c r="AT554" s="37">
        <v>0</v>
      </c>
      <c r="AU554" s="37">
        <v>0</v>
      </c>
      <c r="AV554" s="37">
        <v>0</v>
      </c>
      <c r="AW554" s="37">
        <v>0</v>
      </c>
      <c r="AX554" s="37">
        <v>0</v>
      </c>
      <c r="AY554" s="37">
        <v>0</v>
      </c>
      <c r="AZ554" s="37">
        <v>0</v>
      </c>
      <c r="BA554" s="37">
        <v>0</v>
      </c>
      <c r="BB554" s="37">
        <v>0</v>
      </c>
      <c r="BC554" s="37">
        <v>0</v>
      </c>
      <c r="BD554" s="37">
        <v>0</v>
      </c>
      <c r="BE554" s="37">
        <v>0</v>
      </c>
      <c r="BF554" s="37">
        <v>0</v>
      </c>
      <c r="BG554" s="37">
        <v>0</v>
      </c>
      <c r="BH554" s="37">
        <v>0</v>
      </c>
      <c r="BI554" s="37">
        <v>0</v>
      </c>
      <c r="BJ554" s="37">
        <v>0</v>
      </c>
    </row>
    <row r="555" spans="1:62" x14ac:dyDescent="0.2">
      <c r="A555" s="16"/>
      <c r="B555" s="18" t="s">
        <v>50</v>
      </c>
      <c r="C555" s="37">
        <v>0</v>
      </c>
      <c r="D555" s="37">
        <v>0</v>
      </c>
      <c r="E555" s="37">
        <v>0</v>
      </c>
      <c r="F555" s="37">
        <v>0</v>
      </c>
      <c r="G555" s="37">
        <v>0</v>
      </c>
      <c r="H555" s="37">
        <v>0</v>
      </c>
      <c r="I555" s="37">
        <v>0</v>
      </c>
      <c r="J555" s="37">
        <v>0</v>
      </c>
      <c r="K555" s="37">
        <v>0</v>
      </c>
      <c r="L555" s="37">
        <v>0</v>
      </c>
      <c r="M555" s="37">
        <v>0</v>
      </c>
      <c r="N555" s="37">
        <v>0</v>
      </c>
      <c r="O555" s="37">
        <v>0</v>
      </c>
      <c r="P555" s="37">
        <v>0</v>
      </c>
      <c r="Q555" s="37">
        <v>0</v>
      </c>
      <c r="R555" s="37">
        <v>0</v>
      </c>
      <c r="S555" s="37">
        <v>0</v>
      </c>
      <c r="T555" s="37">
        <v>0</v>
      </c>
      <c r="U555" s="37">
        <v>0</v>
      </c>
      <c r="V555" s="37">
        <v>0</v>
      </c>
      <c r="W555" s="37">
        <v>0</v>
      </c>
      <c r="X555" s="37">
        <v>0</v>
      </c>
      <c r="Y555" s="37">
        <v>0</v>
      </c>
      <c r="Z555" s="37">
        <v>0</v>
      </c>
      <c r="AA555" s="37">
        <v>0</v>
      </c>
      <c r="AB555" s="37">
        <v>0</v>
      </c>
      <c r="AC555" s="37">
        <v>0</v>
      </c>
      <c r="AD555" s="37">
        <v>0</v>
      </c>
      <c r="AE555" s="37">
        <v>0</v>
      </c>
      <c r="AF555" s="37">
        <v>0</v>
      </c>
      <c r="AG555" s="37">
        <v>0</v>
      </c>
      <c r="AH555" s="37">
        <v>0</v>
      </c>
      <c r="AI555" s="37">
        <v>0</v>
      </c>
      <c r="AJ555" s="37">
        <v>0</v>
      </c>
      <c r="AK555" s="37">
        <v>0</v>
      </c>
      <c r="AL555" s="37">
        <v>0</v>
      </c>
      <c r="AM555" s="37">
        <v>0</v>
      </c>
      <c r="AN555" s="37">
        <v>0</v>
      </c>
      <c r="AO555" s="37">
        <v>0</v>
      </c>
      <c r="AP555" s="37">
        <v>0</v>
      </c>
      <c r="AQ555" s="37">
        <v>0</v>
      </c>
      <c r="AR555" s="37">
        <v>0</v>
      </c>
      <c r="AS555" s="37">
        <v>0</v>
      </c>
      <c r="AT555" s="37">
        <v>0</v>
      </c>
      <c r="AU555" s="37">
        <v>0</v>
      </c>
      <c r="AV555" s="37">
        <v>0</v>
      </c>
      <c r="AW555" s="37">
        <v>0</v>
      </c>
      <c r="AX555" s="37">
        <v>0</v>
      </c>
      <c r="AY555" s="37">
        <v>0</v>
      </c>
      <c r="AZ555" s="37">
        <v>0</v>
      </c>
      <c r="BA555" s="37">
        <v>0</v>
      </c>
      <c r="BB555" s="37">
        <v>0</v>
      </c>
      <c r="BC555" s="37">
        <v>0</v>
      </c>
      <c r="BD555" s="37">
        <v>0</v>
      </c>
      <c r="BE555" s="37">
        <v>0</v>
      </c>
      <c r="BF555" s="37">
        <v>0</v>
      </c>
      <c r="BG555" s="37">
        <v>0</v>
      </c>
      <c r="BH555" s="37">
        <v>0</v>
      </c>
      <c r="BI555" s="37">
        <v>0</v>
      </c>
      <c r="BJ555" s="37">
        <v>0</v>
      </c>
    </row>
    <row r="556" spans="1:62" x14ac:dyDescent="0.2">
      <c r="A556" s="16"/>
      <c r="B556" s="18" t="s">
        <v>51</v>
      </c>
      <c r="C556" s="37">
        <v>0</v>
      </c>
      <c r="D556" s="37">
        <v>0</v>
      </c>
      <c r="E556" s="37">
        <v>0</v>
      </c>
      <c r="F556" s="37">
        <v>0</v>
      </c>
      <c r="G556" s="37">
        <v>0</v>
      </c>
      <c r="H556" s="37">
        <v>0</v>
      </c>
      <c r="I556" s="37">
        <v>0</v>
      </c>
      <c r="J556" s="37">
        <v>0</v>
      </c>
      <c r="K556" s="37">
        <v>0</v>
      </c>
      <c r="L556" s="37">
        <v>0</v>
      </c>
      <c r="M556" s="37">
        <v>0</v>
      </c>
      <c r="N556" s="37">
        <v>0</v>
      </c>
      <c r="O556" s="37">
        <v>0</v>
      </c>
      <c r="P556" s="37">
        <v>0</v>
      </c>
      <c r="Q556" s="37">
        <v>0</v>
      </c>
      <c r="R556" s="37">
        <v>0</v>
      </c>
      <c r="S556" s="37">
        <v>0</v>
      </c>
      <c r="T556" s="37">
        <v>0</v>
      </c>
      <c r="U556" s="37">
        <v>0</v>
      </c>
      <c r="V556" s="37">
        <v>0</v>
      </c>
      <c r="W556" s="37">
        <v>0</v>
      </c>
      <c r="X556" s="37">
        <v>0</v>
      </c>
      <c r="Y556" s="37">
        <v>0</v>
      </c>
      <c r="Z556" s="37">
        <v>0</v>
      </c>
      <c r="AA556" s="37">
        <v>0</v>
      </c>
      <c r="AB556" s="37">
        <v>0</v>
      </c>
      <c r="AC556" s="37">
        <v>0</v>
      </c>
      <c r="AD556" s="37">
        <v>0</v>
      </c>
      <c r="AE556" s="37">
        <v>0</v>
      </c>
      <c r="AF556" s="37">
        <v>0</v>
      </c>
      <c r="AG556" s="37">
        <v>0</v>
      </c>
      <c r="AH556" s="37">
        <v>0</v>
      </c>
      <c r="AI556" s="37">
        <v>0</v>
      </c>
      <c r="AJ556" s="37">
        <v>0</v>
      </c>
      <c r="AK556" s="37">
        <v>0</v>
      </c>
      <c r="AL556" s="37">
        <v>0</v>
      </c>
      <c r="AM556" s="37">
        <v>0</v>
      </c>
      <c r="AN556" s="37">
        <v>0</v>
      </c>
      <c r="AO556" s="37">
        <v>0</v>
      </c>
      <c r="AP556" s="37">
        <v>0</v>
      </c>
      <c r="AQ556" s="37">
        <v>0</v>
      </c>
      <c r="AR556" s="37">
        <v>0</v>
      </c>
      <c r="AS556" s="37">
        <v>0</v>
      </c>
      <c r="AT556" s="37">
        <v>0</v>
      </c>
      <c r="AU556" s="37">
        <v>0</v>
      </c>
      <c r="AV556" s="37">
        <v>0</v>
      </c>
      <c r="AW556" s="37">
        <v>0</v>
      </c>
      <c r="AX556" s="37">
        <v>0</v>
      </c>
      <c r="AY556" s="37">
        <v>0</v>
      </c>
      <c r="AZ556" s="37">
        <v>0</v>
      </c>
      <c r="BA556" s="37">
        <v>0</v>
      </c>
      <c r="BB556" s="37">
        <v>0</v>
      </c>
      <c r="BC556" s="37">
        <v>0</v>
      </c>
      <c r="BD556" s="37">
        <v>0</v>
      </c>
      <c r="BE556" s="37">
        <v>0</v>
      </c>
      <c r="BF556" s="37">
        <v>0</v>
      </c>
      <c r="BG556" s="37">
        <v>0</v>
      </c>
      <c r="BH556" s="37">
        <v>0</v>
      </c>
      <c r="BI556" s="37">
        <v>0</v>
      </c>
      <c r="BJ556" s="37">
        <v>0</v>
      </c>
    </row>
    <row r="557" spans="1:62" x14ac:dyDescent="0.2">
      <c r="A557" s="16"/>
      <c r="B557" s="18" t="s">
        <v>52</v>
      </c>
      <c r="C557" s="37">
        <v>0</v>
      </c>
      <c r="D557" s="37">
        <v>0</v>
      </c>
      <c r="E557" s="37">
        <v>0</v>
      </c>
      <c r="F557" s="37">
        <v>0</v>
      </c>
      <c r="G557" s="37">
        <v>0</v>
      </c>
      <c r="H557" s="37">
        <v>0</v>
      </c>
      <c r="I557" s="37">
        <v>0</v>
      </c>
      <c r="J557" s="37">
        <v>0</v>
      </c>
      <c r="K557" s="37">
        <v>0</v>
      </c>
      <c r="L557" s="37">
        <v>0</v>
      </c>
      <c r="M557" s="37">
        <v>0</v>
      </c>
      <c r="N557" s="37">
        <v>0</v>
      </c>
      <c r="O557" s="37">
        <v>0</v>
      </c>
      <c r="P557" s="37">
        <v>0</v>
      </c>
      <c r="Q557" s="37">
        <v>0</v>
      </c>
      <c r="R557" s="37">
        <v>0</v>
      </c>
      <c r="S557" s="37">
        <v>0</v>
      </c>
      <c r="T557" s="37">
        <v>0</v>
      </c>
      <c r="U557" s="37">
        <v>0</v>
      </c>
      <c r="V557" s="37">
        <v>0</v>
      </c>
      <c r="W557" s="37">
        <v>0</v>
      </c>
      <c r="X557" s="37">
        <v>0</v>
      </c>
      <c r="Y557" s="37">
        <v>0</v>
      </c>
      <c r="Z557" s="37">
        <v>0</v>
      </c>
      <c r="AA557" s="37">
        <v>0</v>
      </c>
      <c r="AB557" s="37">
        <v>0</v>
      </c>
      <c r="AC557" s="37">
        <v>0</v>
      </c>
      <c r="AD557" s="37">
        <v>0</v>
      </c>
      <c r="AE557" s="37">
        <v>0</v>
      </c>
      <c r="AF557" s="37">
        <v>0</v>
      </c>
      <c r="AG557" s="37">
        <v>0</v>
      </c>
      <c r="AH557" s="37">
        <v>0</v>
      </c>
      <c r="AI557" s="37">
        <v>0</v>
      </c>
      <c r="AJ557" s="37">
        <v>0</v>
      </c>
      <c r="AK557" s="37">
        <v>0</v>
      </c>
      <c r="AL557" s="37">
        <v>0</v>
      </c>
      <c r="AM557" s="37">
        <v>0</v>
      </c>
      <c r="AN557" s="37">
        <v>0</v>
      </c>
      <c r="AO557" s="37">
        <v>0</v>
      </c>
      <c r="AP557" s="37">
        <v>0</v>
      </c>
      <c r="AQ557" s="37">
        <v>0</v>
      </c>
      <c r="AR557" s="37">
        <v>0</v>
      </c>
      <c r="AS557" s="37">
        <v>0</v>
      </c>
      <c r="AT557" s="37">
        <v>0</v>
      </c>
      <c r="AU557" s="37">
        <v>0</v>
      </c>
      <c r="AV557" s="37">
        <v>0</v>
      </c>
      <c r="AW557" s="37">
        <v>0</v>
      </c>
      <c r="AX557" s="37">
        <v>0</v>
      </c>
      <c r="AY557" s="37">
        <v>0</v>
      </c>
      <c r="AZ557" s="37">
        <v>0</v>
      </c>
      <c r="BA557" s="37">
        <v>0</v>
      </c>
      <c r="BB557" s="37">
        <v>0</v>
      </c>
      <c r="BC557" s="37">
        <v>0</v>
      </c>
      <c r="BD557" s="37">
        <v>0</v>
      </c>
      <c r="BE557" s="37">
        <v>0</v>
      </c>
      <c r="BF557" s="37">
        <v>0</v>
      </c>
      <c r="BG557" s="37">
        <v>0</v>
      </c>
      <c r="BH557" s="37">
        <v>0</v>
      </c>
      <c r="BI557" s="37">
        <v>0</v>
      </c>
      <c r="BJ557" s="37">
        <v>0</v>
      </c>
    </row>
    <row r="558" spans="1:62" x14ac:dyDescent="0.2">
      <c r="A558" s="16"/>
      <c r="B558" s="18" t="s">
        <v>53</v>
      </c>
      <c r="C558" s="37">
        <v>0</v>
      </c>
      <c r="D558" s="37">
        <v>0</v>
      </c>
      <c r="E558" s="37">
        <v>0</v>
      </c>
      <c r="F558" s="37">
        <v>0</v>
      </c>
      <c r="G558" s="37">
        <v>0</v>
      </c>
      <c r="H558" s="37">
        <v>0</v>
      </c>
      <c r="I558" s="37">
        <v>0</v>
      </c>
      <c r="J558" s="37">
        <v>0</v>
      </c>
      <c r="K558" s="37">
        <v>0</v>
      </c>
      <c r="L558" s="37">
        <v>0</v>
      </c>
      <c r="M558" s="37">
        <v>0</v>
      </c>
      <c r="N558" s="37">
        <v>0</v>
      </c>
      <c r="O558" s="37">
        <v>0</v>
      </c>
      <c r="P558" s="37">
        <v>0</v>
      </c>
      <c r="Q558" s="37">
        <v>0</v>
      </c>
      <c r="R558" s="37">
        <v>0</v>
      </c>
      <c r="S558" s="37">
        <v>0</v>
      </c>
      <c r="T558" s="37">
        <v>0</v>
      </c>
      <c r="U558" s="37">
        <v>0</v>
      </c>
      <c r="V558" s="37">
        <v>0</v>
      </c>
      <c r="W558" s="37">
        <v>0</v>
      </c>
      <c r="X558" s="37">
        <v>0</v>
      </c>
      <c r="Y558" s="37">
        <v>0</v>
      </c>
      <c r="Z558" s="37">
        <v>0</v>
      </c>
      <c r="AA558" s="37">
        <v>0</v>
      </c>
      <c r="AB558" s="37">
        <v>0</v>
      </c>
      <c r="AC558" s="37">
        <v>0</v>
      </c>
      <c r="AD558" s="37">
        <v>0</v>
      </c>
      <c r="AE558" s="37">
        <v>0</v>
      </c>
      <c r="AF558" s="37">
        <v>0</v>
      </c>
      <c r="AG558" s="37">
        <v>0</v>
      </c>
      <c r="AH558" s="37">
        <v>0</v>
      </c>
      <c r="AI558" s="37">
        <v>0</v>
      </c>
      <c r="AJ558" s="37">
        <v>0</v>
      </c>
      <c r="AK558" s="37">
        <v>0</v>
      </c>
      <c r="AL558" s="37">
        <v>0</v>
      </c>
      <c r="AM558" s="37">
        <v>0</v>
      </c>
      <c r="AN558" s="37">
        <v>0</v>
      </c>
      <c r="AO558" s="37">
        <v>0</v>
      </c>
      <c r="AP558" s="37">
        <v>0</v>
      </c>
      <c r="AQ558" s="37">
        <v>0</v>
      </c>
      <c r="AR558" s="37">
        <v>0</v>
      </c>
      <c r="AS558" s="37">
        <v>0</v>
      </c>
      <c r="AT558" s="37">
        <v>0</v>
      </c>
      <c r="AU558" s="37">
        <v>0</v>
      </c>
      <c r="AV558" s="37">
        <v>0</v>
      </c>
      <c r="AW558" s="37">
        <v>0</v>
      </c>
      <c r="AX558" s="37">
        <v>0</v>
      </c>
      <c r="AY558" s="37">
        <v>0</v>
      </c>
      <c r="AZ558" s="37">
        <v>0</v>
      </c>
      <c r="BA558" s="37">
        <v>0</v>
      </c>
      <c r="BB558" s="37">
        <v>0</v>
      </c>
      <c r="BC558" s="37">
        <v>0</v>
      </c>
      <c r="BD558" s="37">
        <v>0</v>
      </c>
      <c r="BE558" s="37">
        <v>0</v>
      </c>
      <c r="BF558" s="37">
        <v>0</v>
      </c>
      <c r="BG558" s="37">
        <v>0</v>
      </c>
      <c r="BH558" s="37">
        <v>0</v>
      </c>
      <c r="BI558" s="37">
        <v>0</v>
      </c>
      <c r="BJ558" s="37">
        <v>0</v>
      </c>
    </row>
    <row r="559" spans="1:62" x14ac:dyDescent="0.2">
      <c r="A559" s="16"/>
      <c r="B559" s="18" t="s">
        <v>54</v>
      </c>
      <c r="C559" s="37">
        <v>0</v>
      </c>
      <c r="D559" s="37">
        <v>0</v>
      </c>
      <c r="E559" s="37">
        <v>0</v>
      </c>
      <c r="F559" s="37">
        <v>0</v>
      </c>
      <c r="G559" s="37">
        <v>0</v>
      </c>
      <c r="H559" s="37">
        <v>0</v>
      </c>
      <c r="I559" s="37">
        <v>0</v>
      </c>
      <c r="J559" s="37">
        <v>0</v>
      </c>
      <c r="K559" s="37">
        <v>0</v>
      </c>
      <c r="L559" s="37">
        <v>0</v>
      </c>
      <c r="M559" s="37">
        <v>0</v>
      </c>
      <c r="N559" s="37">
        <v>0</v>
      </c>
      <c r="O559" s="37">
        <v>0</v>
      </c>
      <c r="P559" s="37">
        <v>0</v>
      </c>
      <c r="Q559" s="37">
        <v>0</v>
      </c>
      <c r="R559" s="37">
        <v>0</v>
      </c>
      <c r="S559" s="37">
        <v>0</v>
      </c>
      <c r="T559" s="37">
        <v>0</v>
      </c>
      <c r="U559" s="37">
        <v>0</v>
      </c>
      <c r="V559" s="37">
        <v>0</v>
      </c>
      <c r="W559" s="37">
        <v>0</v>
      </c>
      <c r="X559" s="37">
        <v>0</v>
      </c>
      <c r="Y559" s="37">
        <v>0</v>
      </c>
      <c r="Z559" s="37">
        <v>0</v>
      </c>
      <c r="AA559" s="37">
        <v>0</v>
      </c>
      <c r="AB559" s="37">
        <v>0</v>
      </c>
      <c r="AC559" s="37">
        <v>0</v>
      </c>
      <c r="AD559" s="37">
        <v>0</v>
      </c>
      <c r="AE559" s="37">
        <v>0</v>
      </c>
      <c r="AF559" s="37">
        <v>0</v>
      </c>
      <c r="AG559" s="37">
        <v>0</v>
      </c>
      <c r="AH559" s="37">
        <v>0</v>
      </c>
      <c r="AI559" s="37">
        <v>0</v>
      </c>
      <c r="AJ559" s="37">
        <v>0</v>
      </c>
      <c r="AK559" s="37">
        <v>0</v>
      </c>
      <c r="AL559" s="37">
        <v>0</v>
      </c>
      <c r="AM559" s="37">
        <v>0</v>
      </c>
      <c r="AN559" s="37">
        <v>0</v>
      </c>
      <c r="AO559" s="37">
        <v>0</v>
      </c>
      <c r="AP559" s="37">
        <v>0</v>
      </c>
      <c r="AQ559" s="37">
        <v>0</v>
      </c>
      <c r="AR559" s="37">
        <v>0</v>
      </c>
      <c r="AS559" s="37">
        <v>0</v>
      </c>
      <c r="AT559" s="37">
        <v>0</v>
      </c>
      <c r="AU559" s="37">
        <v>0</v>
      </c>
      <c r="AV559" s="37">
        <v>0</v>
      </c>
      <c r="AW559" s="37">
        <v>0</v>
      </c>
      <c r="AX559" s="37">
        <v>0</v>
      </c>
      <c r="AY559" s="37">
        <v>0</v>
      </c>
      <c r="AZ559" s="37">
        <v>0</v>
      </c>
      <c r="BA559" s="37">
        <v>0</v>
      </c>
      <c r="BB559" s="37">
        <v>0</v>
      </c>
      <c r="BC559" s="37">
        <v>0</v>
      </c>
      <c r="BD559" s="37">
        <v>0</v>
      </c>
      <c r="BE559" s="37">
        <v>0</v>
      </c>
      <c r="BF559" s="37">
        <v>0</v>
      </c>
      <c r="BG559" s="37">
        <v>0</v>
      </c>
      <c r="BH559" s="37">
        <v>0</v>
      </c>
      <c r="BI559" s="37">
        <v>0</v>
      </c>
      <c r="BJ559" s="37">
        <v>0</v>
      </c>
    </row>
    <row r="560" spans="1:62" x14ac:dyDescent="0.2">
      <c r="A560" s="16"/>
      <c r="B560" s="18" t="s">
        <v>55</v>
      </c>
      <c r="C560" s="37">
        <v>0</v>
      </c>
      <c r="D560" s="37">
        <v>0</v>
      </c>
      <c r="E560" s="37">
        <v>0</v>
      </c>
      <c r="F560" s="37">
        <v>0</v>
      </c>
      <c r="G560" s="37">
        <v>0</v>
      </c>
      <c r="H560" s="37">
        <v>0</v>
      </c>
      <c r="I560" s="37">
        <v>0</v>
      </c>
      <c r="J560" s="37">
        <v>0</v>
      </c>
      <c r="K560" s="37">
        <v>0</v>
      </c>
      <c r="L560" s="37">
        <v>0</v>
      </c>
      <c r="M560" s="37">
        <v>0</v>
      </c>
      <c r="N560" s="37">
        <v>0</v>
      </c>
      <c r="O560" s="37">
        <v>0</v>
      </c>
      <c r="P560" s="37">
        <v>0</v>
      </c>
      <c r="Q560" s="37">
        <v>0</v>
      </c>
      <c r="R560" s="37">
        <v>0</v>
      </c>
      <c r="S560" s="37">
        <v>0</v>
      </c>
      <c r="T560" s="37">
        <v>0</v>
      </c>
      <c r="U560" s="37">
        <v>0</v>
      </c>
      <c r="V560" s="37">
        <v>0</v>
      </c>
      <c r="W560" s="37">
        <v>0</v>
      </c>
      <c r="X560" s="37">
        <v>0</v>
      </c>
      <c r="Y560" s="37">
        <v>0</v>
      </c>
      <c r="Z560" s="37">
        <v>0</v>
      </c>
      <c r="AA560" s="37">
        <v>0</v>
      </c>
      <c r="AB560" s="37">
        <v>0</v>
      </c>
      <c r="AC560" s="37">
        <v>0</v>
      </c>
      <c r="AD560" s="37">
        <v>0</v>
      </c>
      <c r="AE560" s="37">
        <v>0</v>
      </c>
      <c r="AF560" s="37">
        <v>0</v>
      </c>
      <c r="AG560" s="37">
        <v>0</v>
      </c>
      <c r="AH560" s="37">
        <v>0</v>
      </c>
      <c r="AI560" s="37">
        <v>0</v>
      </c>
      <c r="AJ560" s="37">
        <v>0</v>
      </c>
      <c r="AK560" s="37">
        <v>0</v>
      </c>
      <c r="AL560" s="37">
        <v>0</v>
      </c>
      <c r="AM560" s="37">
        <v>0</v>
      </c>
      <c r="AN560" s="37">
        <v>0</v>
      </c>
      <c r="AO560" s="37">
        <v>0</v>
      </c>
      <c r="AP560" s="37">
        <v>0</v>
      </c>
      <c r="AQ560" s="37">
        <v>0</v>
      </c>
      <c r="AR560" s="37">
        <v>0</v>
      </c>
      <c r="AS560" s="37">
        <v>0</v>
      </c>
      <c r="AT560" s="37">
        <v>0</v>
      </c>
      <c r="AU560" s="37">
        <v>0</v>
      </c>
      <c r="AV560" s="37">
        <v>0</v>
      </c>
      <c r="AW560" s="37">
        <v>0</v>
      </c>
      <c r="AX560" s="37">
        <v>0</v>
      </c>
      <c r="AY560" s="37">
        <v>0</v>
      </c>
      <c r="AZ560" s="37">
        <v>0</v>
      </c>
      <c r="BA560" s="37">
        <v>0</v>
      </c>
      <c r="BB560" s="37">
        <v>0</v>
      </c>
      <c r="BC560" s="37">
        <v>0</v>
      </c>
      <c r="BD560" s="37">
        <v>0</v>
      </c>
      <c r="BE560" s="37">
        <v>0</v>
      </c>
      <c r="BF560" s="37">
        <v>0</v>
      </c>
      <c r="BG560" s="37">
        <v>0</v>
      </c>
      <c r="BH560" s="37">
        <v>0</v>
      </c>
      <c r="BI560" s="37">
        <v>0</v>
      </c>
      <c r="BJ560" s="37">
        <v>0</v>
      </c>
    </row>
    <row r="561" spans="1:65" x14ac:dyDescent="0.2">
      <c r="A561" s="16"/>
      <c r="B561" s="18" t="s">
        <v>56</v>
      </c>
      <c r="C561" s="37">
        <v>0</v>
      </c>
      <c r="D561" s="37">
        <v>0</v>
      </c>
      <c r="E561" s="37">
        <v>0</v>
      </c>
      <c r="F561" s="37">
        <v>0</v>
      </c>
      <c r="G561" s="37">
        <v>0</v>
      </c>
      <c r="H561" s="37">
        <v>0</v>
      </c>
      <c r="I561" s="37">
        <v>0</v>
      </c>
      <c r="J561" s="37">
        <v>0</v>
      </c>
      <c r="K561" s="37">
        <v>0</v>
      </c>
      <c r="L561" s="37">
        <v>0</v>
      </c>
      <c r="M561" s="37">
        <v>0</v>
      </c>
      <c r="N561" s="37">
        <v>0</v>
      </c>
      <c r="O561" s="37">
        <v>0</v>
      </c>
      <c r="P561" s="37">
        <v>0</v>
      </c>
      <c r="Q561" s="37">
        <v>0</v>
      </c>
      <c r="R561" s="37">
        <v>0</v>
      </c>
      <c r="S561" s="37">
        <v>0</v>
      </c>
      <c r="T561" s="37">
        <v>0</v>
      </c>
      <c r="U561" s="37">
        <v>0</v>
      </c>
      <c r="V561" s="37">
        <v>0</v>
      </c>
      <c r="W561" s="37">
        <v>0</v>
      </c>
      <c r="X561" s="37">
        <v>0</v>
      </c>
      <c r="Y561" s="37">
        <v>0</v>
      </c>
      <c r="Z561" s="37">
        <v>0</v>
      </c>
      <c r="AA561" s="37">
        <v>0</v>
      </c>
      <c r="AB561" s="37">
        <v>0</v>
      </c>
      <c r="AC561" s="37">
        <v>0</v>
      </c>
      <c r="AD561" s="37">
        <v>0</v>
      </c>
      <c r="AE561" s="37">
        <v>0</v>
      </c>
      <c r="AF561" s="37">
        <v>0</v>
      </c>
      <c r="AG561" s="37">
        <v>0</v>
      </c>
      <c r="AH561" s="37">
        <v>0</v>
      </c>
      <c r="AI561" s="37">
        <v>0</v>
      </c>
      <c r="AJ561" s="37">
        <v>0</v>
      </c>
      <c r="AK561" s="37">
        <v>0</v>
      </c>
      <c r="AL561" s="37">
        <v>0</v>
      </c>
      <c r="AM561" s="37">
        <v>0</v>
      </c>
      <c r="AN561" s="37">
        <v>0</v>
      </c>
      <c r="AO561" s="37">
        <v>0</v>
      </c>
      <c r="AP561" s="37">
        <v>0</v>
      </c>
      <c r="AQ561" s="37">
        <v>0</v>
      </c>
      <c r="AR561" s="37">
        <v>0</v>
      </c>
      <c r="AS561" s="37">
        <v>0</v>
      </c>
      <c r="AT561" s="37">
        <v>0</v>
      </c>
      <c r="AU561" s="37">
        <v>0</v>
      </c>
      <c r="AV561" s="37">
        <v>0</v>
      </c>
      <c r="AW561" s="37">
        <v>0</v>
      </c>
      <c r="AX561" s="37">
        <v>0</v>
      </c>
      <c r="AY561" s="37">
        <v>0</v>
      </c>
      <c r="AZ561" s="37">
        <v>0</v>
      </c>
      <c r="BA561" s="37">
        <v>0</v>
      </c>
      <c r="BB561" s="37">
        <v>0</v>
      </c>
      <c r="BC561" s="37">
        <v>0</v>
      </c>
      <c r="BD561" s="37">
        <v>0</v>
      </c>
      <c r="BE561" s="37">
        <v>0</v>
      </c>
      <c r="BF561" s="37">
        <v>0</v>
      </c>
      <c r="BG561" s="37">
        <v>0</v>
      </c>
      <c r="BH561" s="37">
        <v>0</v>
      </c>
      <c r="BI561" s="37">
        <v>0</v>
      </c>
      <c r="BJ561" s="37">
        <v>0</v>
      </c>
    </row>
    <row r="562" spans="1:65" x14ac:dyDescent="0.2">
      <c r="A562" s="16"/>
      <c r="B562" s="18" t="s">
        <v>57</v>
      </c>
      <c r="C562" s="37">
        <v>0</v>
      </c>
      <c r="D562" s="37">
        <v>0</v>
      </c>
      <c r="E562" s="37">
        <v>0</v>
      </c>
      <c r="F562" s="37">
        <v>0</v>
      </c>
      <c r="G562" s="37">
        <v>0</v>
      </c>
      <c r="H562" s="37">
        <v>0</v>
      </c>
      <c r="I562" s="37">
        <v>0</v>
      </c>
      <c r="J562" s="37">
        <v>0</v>
      </c>
      <c r="K562" s="37">
        <v>0</v>
      </c>
      <c r="L562" s="37">
        <v>0</v>
      </c>
      <c r="M562" s="37">
        <v>0</v>
      </c>
      <c r="N562" s="37">
        <v>0</v>
      </c>
      <c r="O562" s="37">
        <v>0</v>
      </c>
      <c r="P562" s="37">
        <v>0</v>
      </c>
      <c r="Q562" s="37">
        <v>0</v>
      </c>
      <c r="R562" s="37">
        <v>0</v>
      </c>
      <c r="S562" s="37">
        <v>0</v>
      </c>
      <c r="T562" s="37">
        <v>0</v>
      </c>
      <c r="U562" s="37">
        <v>0</v>
      </c>
      <c r="V562" s="37">
        <v>0</v>
      </c>
      <c r="W562" s="37">
        <v>0</v>
      </c>
      <c r="X562" s="37">
        <v>0</v>
      </c>
      <c r="Y562" s="37">
        <v>0</v>
      </c>
      <c r="Z562" s="37">
        <v>0</v>
      </c>
      <c r="AA562" s="37">
        <v>0</v>
      </c>
      <c r="AB562" s="37">
        <v>0</v>
      </c>
      <c r="AC562" s="37">
        <v>0</v>
      </c>
      <c r="AD562" s="37">
        <v>0</v>
      </c>
      <c r="AE562" s="37">
        <v>0</v>
      </c>
      <c r="AF562" s="37">
        <v>0</v>
      </c>
      <c r="AG562" s="37">
        <v>0</v>
      </c>
      <c r="AH562" s="37">
        <v>0</v>
      </c>
      <c r="AI562" s="37">
        <v>0</v>
      </c>
      <c r="AJ562" s="37">
        <v>0</v>
      </c>
      <c r="AK562" s="37">
        <v>0</v>
      </c>
      <c r="AL562" s="37">
        <v>0</v>
      </c>
      <c r="AM562" s="37">
        <v>0</v>
      </c>
      <c r="AN562" s="37">
        <v>0</v>
      </c>
      <c r="AO562" s="37">
        <v>0</v>
      </c>
      <c r="AP562" s="37">
        <v>0</v>
      </c>
      <c r="AQ562" s="37">
        <v>0</v>
      </c>
      <c r="AR562" s="37">
        <v>0</v>
      </c>
      <c r="AS562" s="37">
        <v>0</v>
      </c>
      <c r="AT562" s="37">
        <v>0</v>
      </c>
      <c r="AU562" s="37">
        <v>0</v>
      </c>
      <c r="AV562" s="37">
        <v>0</v>
      </c>
      <c r="AW562" s="37">
        <v>0</v>
      </c>
      <c r="AX562" s="37">
        <v>0</v>
      </c>
      <c r="AY562" s="37">
        <v>0</v>
      </c>
      <c r="AZ562" s="37">
        <v>0</v>
      </c>
      <c r="BA562" s="37">
        <v>0</v>
      </c>
      <c r="BB562" s="37">
        <v>0</v>
      </c>
      <c r="BC562" s="37">
        <v>0</v>
      </c>
      <c r="BD562" s="37">
        <v>0</v>
      </c>
      <c r="BE562" s="37">
        <v>0</v>
      </c>
      <c r="BF562" s="37">
        <v>0</v>
      </c>
      <c r="BG562" s="37">
        <v>0</v>
      </c>
      <c r="BH562" s="37">
        <v>0</v>
      </c>
      <c r="BI562" s="37">
        <v>0</v>
      </c>
      <c r="BJ562" s="37">
        <v>0</v>
      </c>
    </row>
    <row r="563" spans="1:65" x14ac:dyDescent="0.2">
      <c r="A563" s="16"/>
      <c r="B563" s="18" t="s">
        <v>58</v>
      </c>
      <c r="C563" s="37">
        <v>0</v>
      </c>
      <c r="D563" s="37">
        <v>0</v>
      </c>
      <c r="E563" s="37">
        <v>0</v>
      </c>
      <c r="F563" s="37">
        <v>0</v>
      </c>
      <c r="G563" s="37">
        <v>0</v>
      </c>
      <c r="H563" s="37">
        <v>0</v>
      </c>
      <c r="I563" s="37">
        <v>0</v>
      </c>
      <c r="J563" s="37">
        <v>0</v>
      </c>
      <c r="K563" s="37">
        <v>0</v>
      </c>
      <c r="L563" s="37">
        <v>0</v>
      </c>
      <c r="M563" s="37">
        <v>0</v>
      </c>
      <c r="N563" s="37">
        <v>0</v>
      </c>
      <c r="O563" s="37">
        <v>0</v>
      </c>
      <c r="P563" s="37">
        <v>0</v>
      </c>
      <c r="Q563" s="37">
        <v>0</v>
      </c>
      <c r="R563" s="37">
        <v>0</v>
      </c>
      <c r="S563" s="37">
        <v>0</v>
      </c>
      <c r="T563" s="37">
        <v>0</v>
      </c>
      <c r="U563" s="37">
        <v>0</v>
      </c>
      <c r="V563" s="37">
        <v>0</v>
      </c>
      <c r="W563" s="37">
        <v>0</v>
      </c>
      <c r="X563" s="37">
        <v>0</v>
      </c>
      <c r="Y563" s="37">
        <v>0</v>
      </c>
      <c r="Z563" s="37">
        <v>0</v>
      </c>
      <c r="AA563" s="37">
        <v>0</v>
      </c>
      <c r="AB563" s="37">
        <v>0</v>
      </c>
      <c r="AC563" s="37">
        <v>0</v>
      </c>
      <c r="AD563" s="37">
        <v>0</v>
      </c>
      <c r="AE563" s="37">
        <v>0</v>
      </c>
      <c r="AF563" s="37">
        <v>0</v>
      </c>
      <c r="AG563" s="37">
        <v>0</v>
      </c>
      <c r="AH563" s="37">
        <v>0</v>
      </c>
      <c r="AI563" s="37">
        <v>0</v>
      </c>
      <c r="AJ563" s="37">
        <v>0</v>
      </c>
      <c r="AK563" s="37">
        <v>0</v>
      </c>
      <c r="AL563" s="37">
        <v>0</v>
      </c>
      <c r="AM563" s="37">
        <v>0</v>
      </c>
      <c r="AN563" s="37">
        <v>0</v>
      </c>
      <c r="AO563" s="37">
        <v>0</v>
      </c>
      <c r="AP563" s="37">
        <v>0</v>
      </c>
      <c r="AQ563" s="37">
        <v>0</v>
      </c>
      <c r="AR563" s="37">
        <v>0</v>
      </c>
      <c r="AS563" s="37">
        <v>0</v>
      </c>
      <c r="AT563" s="37">
        <v>0</v>
      </c>
      <c r="AU563" s="37">
        <v>0</v>
      </c>
      <c r="AV563" s="37">
        <v>0</v>
      </c>
      <c r="AW563" s="37">
        <v>0</v>
      </c>
      <c r="AX563" s="37">
        <v>0</v>
      </c>
      <c r="AY563" s="37">
        <v>0</v>
      </c>
      <c r="AZ563" s="37">
        <v>0</v>
      </c>
      <c r="BA563" s="37">
        <v>0</v>
      </c>
      <c r="BB563" s="37">
        <v>0</v>
      </c>
      <c r="BC563" s="37">
        <v>0</v>
      </c>
      <c r="BD563" s="37">
        <v>0</v>
      </c>
      <c r="BE563" s="37">
        <v>0</v>
      </c>
      <c r="BF563" s="37">
        <v>0</v>
      </c>
      <c r="BG563" s="37">
        <v>0</v>
      </c>
      <c r="BH563" s="37">
        <v>0</v>
      </c>
      <c r="BI563" s="37">
        <v>0</v>
      </c>
      <c r="BJ563" s="37">
        <v>0</v>
      </c>
    </row>
    <row r="564" spans="1:65" x14ac:dyDescent="0.2">
      <c r="A564" s="16"/>
      <c r="B564" s="18" t="s">
        <v>59</v>
      </c>
      <c r="C564" s="37">
        <v>0</v>
      </c>
      <c r="D564" s="37">
        <v>0</v>
      </c>
      <c r="E564" s="37">
        <v>0</v>
      </c>
      <c r="F564" s="37">
        <v>0</v>
      </c>
      <c r="G564" s="37">
        <v>0</v>
      </c>
      <c r="H564" s="37">
        <v>0</v>
      </c>
      <c r="I564" s="37">
        <v>0</v>
      </c>
      <c r="J564" s="37">
        <v>0</v>
      </c>
      <c r="K564" s="37">
        <v>0</v>
      </c>
      <c r="L564" s="37">
        <v>0</v>
      </c>
      <c r="M564" s="37">
        <v>0</v>
      </c>
      <c r="N564" s="37">
        <v>0</v>
      </c>
      <c r="O564" s="37">
        <v>0</v>
      </c>
      <c r="P564" s="37">
        <v>0</v>
      </c>
      <c r="Q564" s="37">
        <v>0</v>
      </c>
      <c r="R564" s="37">
        <v>0</v>
      </c>
      <c r="S564" s="37">
        <v>0</v>
      </c>
      <c r="T564" s="37">
        <v>0</v>
      </c>
      <c r="U564" s="37">
        <v>0</v>
      </c>
      <c r="V564" s="37">
        <v>0</v>
      </c>
      <c r="W564" s="37">
        <v>0</v>
      </c>
      <c r="X564" s="37">
        <v>0</v>
      </c>
      <c r="Y564" s="37">
        <v>0</v>
      </c>
      <c r="Z564" s="37">
        <v>0</v>
      </c>
      <c r="AA564" s="37">
        <v>0</v>
      </c>
      <c r="AB564" s="37">
        <v>0</v>
      </c>
      <c r="AC564" s="37">
        <v>0</v>
      </c>
      <c r="AD564" s="37">
        <v>0</v>
      </c>
      <c r="AE564" s="37">
        <v>0</v>
      </c>
      <c r="AF564" s="37">
        <v>0</v>
      </c>
      <c r="AG564" s="37">
        <v>0</v>
      </c>
      <c r="AH564" s="37">
        <v>0</v>
      </c>
      <c r="AI564" s="37">
        <v>0</v>
      </c>
      <c r="AJ564" s="37">
        <v>0</v>
      </c>
      <c r="AK564" s="37">
        <v>0</v>
      </c>
      <c r="AL564" s="37">
        <v>0</v>
      </c>
      <c r="AM564" s="37">
        <v>0</v>
      </c>
      <c r="AN564" s="37">
        <v>0</v>
      </c>
      <c r="AO564" s="37">
        <v>0</v>
      </c>
      <c r="AP564" s="37">
        <v>0</v>
      </c>
      <c r="AQ564" s="37">
        <v>0</v>
      </c>
      <c r="AR564" s="37">
        <v>0</v>
      </c>
      <c r="AS564" s="37">
        <v>0</v>
      </c>
      <c r="AT564" s="37">
        <v>0</v>
      </c>
      <c r="AU564" s="37">
        <v>0</v>
      </c>
      <c r="AV564" s="37">
        <v>0</v>
      </c>
      <c r="AW564" s="37">
        <v>0</v>
      </c>
      <c r="AX564" s="37">
        <v>0</v>
      </c>
      <c r="AY564" s="37">
        <v>0</v>
      </c>
      <c r="AZ564" s="37">
        <v>0</v>
      </c>
      <c r="BA564" s="37">
        <v>0</v>
      </c>
      <c r="BB564" s="37">
        <v>0</v>
      </c>
      <c r="BC564" s="37">
        <v>0</v>
      </c>
      <c r="BD564" s="37">
        <v>0</v>
      </c>
      <c r="BE564" s="37">
        <v>0</v>
      </c>
      <c r="BF564" s="37">
        <v>0</v>
      </c>
      <c r="BG564" s="37">
        <v>0</v>
      </c>
      <c r="BH564" s="37">
        <v>0</v>
      </c>
      <c r="BI564" s="37">
        <v>0</v>
      </c>
      <c r="BJ564" s="37">
        <v>0</v>
      </c>
    </row>
    <row r="565" spans="1:65" x14ac:dyDescent="0.2">
      <c r="A565" s="16"/>
      <c r="B565" s="18" t="s">
        <v>60</v>
      </c>
      <c r="C565" s="37">
        <v>0</v>
      </c>
      <c r="D565" s="37">
        <v>0</v>
      </c>
      <c r="E565" s="37">
        <v>0</v>
      </c>
      <c r="F565" s="37">
        <v>0</v>
      </c>
      <c r="G565" s="37">
        <v>0</v>
      </c>
      <c r="H565" s="37">
        <v>0</v>
      </c>
      <c r="I565" s="37">
        <v>0</v>
      </c>
      <c r="J565" s="37">
        <v>0</v>
      </c>
      <c r="K565" s="37">
        <v>0</v>
      </c>
      <c r="L565" s="37">
        <v>0</v>
      </c>
      <c r="M565" s="37">
        <v>0</v>
      </c>
      <c r="N565" s="37">
        <v>0</v>
      </c>
      <c r="O565" s="37">
        <v>0</v>
      </c>
      <c r="P565" s="37">
        <v>0</v>
      </c>
      <c r="Q565" s="37">
        <v>0</v>
      </c>
      <c r="R565" s="37">
        <v>0</v>
      </c>
      <c r="S565" s="37">
        <v>0</v>
      </c>
      <c r="T565" s="37">
        <v>0</v>
      </c>
      <c r="U565" s="37">
        <v>0</v>
      </c>
      <c r="V565" s="37">
        <v>0</v>
      </c>
      <c r="W565" s="37">
        <v>0</v>
      </c>
      <c r="X565" s="37">
        <v>0</v>
      </c>
      <c r="Y565" s="37">
        <v>0</v>
      </c>
      <c r="Z565" s="37">
        <v>0</v>
      </c>
      <c r="AA565" s="37">
        <v>0</v>
      </c>
      <c r="AB565" s="37">
        <v>0</v>
      </c>
      <c r="AC565" s="37">
        <v>0</v>
      </c>
      <c r="AD565" s="37">
        <v>0</v>
      </c>
      <c r="AE565" s="37">
        <v>0</v>
      </c>
      <c r="AF565" s="37">
        <v>0</v>
      </c>
      <c r="AG565" s="37">
        <v>0</v>
      </c>
      <c r="AH565" s="37">
        <v>0</v>
      </c>
      <c r="AI565" s="37">
        <v>0</v>
      </c>
      <c r="AJ565" s="37">
        <v>0</v>
      </c>
      <c r="AK565" s="37">
        <v>0</v>
      </c>
      <c r="AL565" s="37">
        <v>0</v>
      </c>
      <c r="AM565" s="37">
        <v>0</v>
      </c>
      <c r="AN565" s="37">
        <v>0</v>
      </c>
      <c r="AO565" s="37">
        <v>0</v>
      </c>
      <c r="AP565" s="37">
        <v>0</v>
      </c>
      <c r="AQ565" s="37">
        <v>0</v>
      </c>
      <c r="AR565" s="37">
        <v>0</v>
      </c>
      <c r="AS565" s="37">
        <v>0</v>
      </c>
      <c r="AT565" s="37">
        <v>0</v>
      </c>
      <c r="AU565" s="37">
        <v>0</v>
      </c>
      <c r="AV565" s="37">
        <v>0</v>
      </c>
      <c r="AW565" s="37">
        <v>0</v>
      </c>
      <c r="AX565" s="37">
        <v>0</v>
      </c>
      <c r="AY565" s="37">
        <v>0</v>
      </c>
      <c r="AZ565" s="37">
        <v>0</v>
      </c>
      <c r="BA565" s="37">
        <v>0</v>
      </c>
      <c r="BB565" s="37">
        <v>0</v>
      </c>
      <c r="BC565" s="37">
        <v>0</v>
      </c>
      <c r="BD565" s="37">
        <v>0</v>
      </c>
      <c r="BE565" s="37">
        <v>0</v>
      </c>
      <c r="BF565" s="37">
        <v>0</v>
      </c>
      <c r="BG565" s="37">
        <v>0</v>
      </c>
      <c r="BH565" s="37">
        <v>0</v>
      </c>
      <c r="BI565" s="37">
        <v>0</v>
      </c>
      <c r="BJ565" s="37">
        <v>0</v>
      </c>
    </row>
    <row r="566" spans="1:65" x14ac:dyDescent="0.2">
      <c r="A566" s="16"/>
      <c r="B566" s="18" t="s">
        <v>61</v>
      </c>
      <c r="C566" s="37">
        <v>0</v>
      </c>
      <c r="D566" s="37">
        <v>0</v>
      </c>
      <c r="E566" s="37">
        <v>0</v>
      </c>
      <c r="F566" s="37">
        <v>0</v>
      </c>
      <c r="G566" s="37">
        <v>0</v>
      </c>
      <c r="H566" s="37">
        <v>0</v>
      </c>
      <c r="I566" s="37">
        <v>0</v>
      </c>
      <c r="J566" s="37">
        <v>0</v>
      </c>
      <c r="K566" s="37">
        <v>0</v>
      </c>
      <c r="L566" s="37">
        <v>0</v>
      </c>
      <c r="M566" s="37">
        <v>0</v>
      </c>
      <c r="N566" s="37">
        <v>0</v>
      </c>
      <c r="O566" s="37">
        <v>0</v>
      </c>
      <c r="P566" s="37">
        <v>0</v>
      </c>
      <c r="Q566" s="37">
        <v>0</v>
      </c>
      <c r="R566" s="37">
        <v>0</v>
      </c>
      <c r="S566" s="37">
        <v>0</v>
      </c>
      <c r="T566" s="37">
        <v>0</v>
      </c>
      <c r="U566" s="37">
        <v>0</v>
      </c>
      <c r="V566" s="37">
        <v>0</v>
      </c>
      <c r="W566" s="37">
        <v>0</v>
      </c>
      <c r="X566" s="37">
        <v>0</v>
      </c>
      <c r="Y566" s="37">
        <v>0</v>
      </c>
      <c r="Z566" s="37">
        <v>0</v>
      </c>
      <c r="AA566" s="37">
        <v>0</v>
      </c>
      <c r="AB566" s="37">
        <v>0</v>
      </c>
      <c r="AC566" s="37">
        <v>0</v>
      </c>
      <c r="AD566" s="37">
        <v>0</v>
      </c>
      <c r="AE566" s="37">
        <v>0</v>
      </c>
      <c r="AF566" s="37">
        <v>0</v>
      </c>
      <c r="AG566" s="37">
        <v>0</v>
      </c>
      <c r="AH566" s="37">
        <v>0</v>
      </c>
      <c r="AI566" s="37">
        <v>0</v>
      </c>
      <c r="AJ566" s="37">
        <v>0</v>
      </c>
      <c r="AK566" s="37">
        <v>0</v>
      </c>
      <c r="AL566" s="37">
        <v>0</v>
      </c>
      <c r="AM566" s="37">
        <v>0</v>
      </c>
      <c r="AN566" s="37">
        <v>0</v>
      </c>
      <c r="AO566" s="37">
        <v>0</v>
      </c>
      <c r="AP566" s="37">
        <v>0</v>
      </c>
      <c r="AQ566" s="37">
        <v>0</v>
      </c>
      <c r="AR566" s="37">
        <v>0</v>
      </c>
      <c r="AS566" s="37">
        <v>0</v>
      </c>
      <c r="AT566" s="37">
        <v>0</v>
      </c>
      <c r="AU566" s="37">
        <v>0</v>
      </c>
      <c r="AV566" s="37">
        <v>0</v>
      </c>
      <c r="AW566" s="37">
        <v>0</v>
      </c>
      <c r="AX566" s="37">
        <v>0</v>
      </c>
      <c r="AY566" s="37">
        <v>0</v>
      </c>
      <c r="AZ566" s="37">
        <v>0</v>
      </c>
      <c r="BA566" s="37">
        <v>0</v>
      </c>
      <c r="BB566" s="37">
        <v>0</v>
      </c>
      <c r="BC566" s="37">
        <v>0</v>
      </c>
      <c r="BD566" s="37">
        <v>0</v>
      </c>
      <c r="BE566" s="37">
        <v>0</v>
      </c>
      <c r="BF566" s="37">
        <v>0</v>
      </c>
      <c r="BG566" s="37">
        <v>0</v>
      </c>
      <c r="BH566" s="37">
        <v>0</v>
      </c>
      <c r="BI566" s="37">
        <v>0</v>
      </c>
      <c r="BJ566" s="37">
        <v>0</v>
      </c>
    </row>
    <row r="568" spans="1:65" ht="15" x14ac:dyDescent="0.2">
      <c r="A568" s="22" t="s">
        <v>70</v>
      </c>
      <c r="B568" s="17"/>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c r="AS568" s="8"/>
      <c r="AT568" s="8"/>
      <c r="AU568" s="8"/>
      <c r="AV568" s="8"/>
      <c r="AW568" s="8"/>
      <c r="AX568" s="8"/>
      <c r="AY568" s="8"/>
    </row>
    <row r="569" spans="1:65" x14ac:dyDescent="0.2">
      <c r="A569" s="8"/>
      <c r="B569" s="17"/>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c r="AS569" s="8"/>
      <c r="AT569" s="8"/>
      <c r="AU569" s="8"/>
      <c r="AV569" s="8"/>
      <c r="AW569" s="8"/>
      <c r="AX569" s="8"/>
      <c r="AY569" s="8"/>
    </row>
    <row r="570" spans="1:65" s="8" customFormat="1" x14ac:dyDescent="0.2">
      <c r="A570" s="8" t="s">
        <v>17</v>
      </c>
      <c r="B570" s="17"/>
      <c r="C570" s="31">
        <f>First_quarter</f>
        <v>43739</v>
      </c>
      <c r="D570" s="31">
        <f t="shared" ref="D570" si="1200">DATE(YEAR(C571),MONTH(C571)+1,1)</f>
        <v>43831</v>
      </c>
      <c r="E570" s="31">
        <f t="shared" ref="E570" si="1201">DATE(YEAR(D571),MONTH(D571)+1,1)</f>
        <v>43922</v>
      </c>
      <c r="F570" s="31">
        <f t="shared" ref="F570" si="1202">DATE(YEAR(E571),MONTH(E571)+1,1)</f>
        <v>44013</v>
      </c>
      <c r="G570" s="31">
        <f t="shared" ref="G570" si="1203">DATE(YEAR(F571),MONTH(F571)+1,1)</f>
        <v>44105</v>
      </c>
      <c r="H570" s="31">
        <f t="shared" ref="H570" si="1204">DATE(YEAR(G571),MONTH(G571)+1,1)</f>
        <v>44197</v>
      </c>
      <c r="I570" s="31">
        <f t="shared" ref="I570" si="1205">DATE(YEAR(H571),MONTH(H571)+1,1)</f>
        <v>44287</v>
      </c>
      <c r="J570" s="31">
        <f t="shared" ref="J570" si="1206">DATE(YEAR(I571),MONTH(I571)+1,1)</f>
        <v>44378</v>
      </c>
      <c r="K570" s="31">
        <f t="shared" ref="K570" si="1207">DATE(YEAR(J571),MONTH(J571)+1,1)</f>
        <v>44470</v>
      </c>
      <c r="L570" s="31">
        <f t="shared" ref="L570" si="1208">DATE(YEAR(K571),MONTH(K571)+1,1)</f>
        <v>44562</v>
      </c>
      <c r="M570" s="31">
        <f t="shared" ref="M570" si="1209">DATE(YEAR(L571),MONTH(L571)+1,1)</f>
        <v>44652</v>
      </c>
      <c r="N570" s="31">
        <f t="shared" ref="N570" si="1210">DATE(YEAR(M571),MONTH(M571)+1,1)</f>
        <v>44743</v>
      </c>
      <c r="O570" s="31">
        <f t="shared" ref="O570" si="1211">DATE(YEAR(N571),MONTH(N571)+1,1)</f>
        <v>44835</v>
      </c>
      <c r="P570" s="31">
        <f t="shared" ref="P570" si="1212">DATE(YEAR(O571),MONTH(O571)+1,1)</f>
        <v>44927</v>
      </c>
      <c r="Q570" s="31">
        <f t="shared" ref="Q570" si="1213">DATE(YEAR(P571),MONTH(P571)+1,1)</f>
        <v>45017</v>
      </c>
      <c r="R570" s="31">
        <f t="shared" ref="R570" si="1214">DATE(YEAR(Q571),MONTH(Q571)+1,1)</f>
        <v>45108</v>
      </c>
      <c r="S570" s="31">
        <f t="shared" ref="S570" si="1215">DATE(YEAR(R571),MONTH(R571)+1,1)</f>
        <v>45200</v>
      </c>
      <c r="T570" s="31">
        <f t="shared" ref="T570" si="1216">DATE(YEAR(S571),MONTH(S571)+1,1)</f>
        <v>45292</v>
      </c>
      <c r="U570" s="31">
        <f t="shared" ref="U570" si="1217">DATE(YEAR(T571),MONTH(T571)+1,1)</f>
        <v>45383</v>
      </c>
      <c r="V570" s="31">
        <f t="shared" ref="V570" si="1218">DATE(YEAR(U571),MONTH(U571)+1,1)</f>
        <v>45474</v>
      </c>
      <c r="W570" s="31">
        <f t="shared" ref="W570" si="1219">DATE(YEAR(V571),MONTH(V571)+1,1)</f>
        <v>45566</v>
      </c>
      <c r="X570" s="31">
        <f t="shared" ref="X570" si="1220">DATE(YEAR(W571),MONTH(W571)+1,1)</f>
        <v>45658</v>
      </c>
      <c r="Y570" s="31">
        <f t="shared" ref="Y570" si="1221">DATE(YEAR(X571),MONTH(X571)+1,1)</f>
        <v>45748</v>
      </c>
      <c r="Z570" s="31">
        <f t="shared" ref="Z570" si="1222">DATE(YEAR(Y571),MONTH(Y571)+1,1)</f>
        <v>45839</v>
      </c>
      <c r="AA570" s="31">
        <f t="shared" ref="AA570" si="1223">DATE(YEAR(Z571),MONTH(Z571)+1,1)</f>
        <v>45931</v>
      </c>
      <c r="AB570" s="31">
        <f t="shared" ref="AB570" si="1224">DATE(YEAR(AA571),MONTH(AA571)+1,1)</f>
        <v>46023</v>
      </c>
      <c r="AC570" s="31">
        <f t="shared" ref="AC570" si="1225">DATE(YEAR(AB571),MONTH(AB571)+1,1)</f>
        <v>46113</v>
      </c>
      <c r="AD570" s="31">
        <f t="shared" ref="AD570" si="1226">DATE(YEAR(AC571),MONTH(AC571)+1,1)</f>
        <v>46204</v>
      </c>
      <c r="AE570" s="31">
        <f t="shared" ref="AE570" si="1227">DATE(YEAR(AD571),MONTH(AD571)+1,1)</f>
        <v>46296</v>
      </c>
      <c r="AF570" s="31">
        <f t="shared" ref="AF570" si="1228">DATE(YEAR(AE571),MONTH(AE571)+1,1)</f>
        <v>46388</v>
      </c>
      <c r="AG570" s="31">
        <f t="shared" ref="AG570" si="1229">DATE(YEAR(AF571),MONTH(AF571)+1,1)</f>
        <v>46478</v>
      </c>
      <c r="AH570" s="31">
        <f t="shared" ref="AH570" si="1230">DATE(YEAR(AG571),MONTH(AG571)+1,1)</f>
        <v>46569</v>
      </c>
      <c r="AI570" s="31">
        <f t="shared" ref="AI570" si="1231">DATE(YEAR(AH571),MONTH(AH571)+1,1)</f>
        <v>46661</v>
      </c>
      <c r="AJ570" s="31">
        <f t="shared" ref="AJ570" si="1232">DATE(YEAR(AI571),MONTH(AI571)+1,1)</f>
        <v>46753</v>
      </c>
      <c r="AK570" s="31">
        <f t="shared" ref="AK570" si="1233">DATE(YEAR(AJ571),MONTH(AJ571)+1,1)</f>
        <v>46844</v>
      </c>
      <c r="AL570" s="31">
        <f t="shared" ref="AL570" si="1234">DATE(YEAR(AK571),MONTH(AK571)+1,1)</f>
        <v>46935</v>
      </c>
      <c r="AM570" s="31">
        <f t="shared" ref="AM570" si="1235">DATE(YEAR(AL571),MONTH(AL571)+1,1)</f>
        <v>47027</v>
      </c>
      <c r="AN570" s="31">
        <f t="shared" ref="AN570" si="1236">DATE(YEAR(AM571),MONTH(AM571)+1,1)</f>
        <v>47119</v>
      </c>
      <c r="AO570" s="31">
        <f t="shared" ref="AO570" si="1237">DATE(YEAR(AN571),MONTH(AN571)+1,1)</f>
        <v>47209</v>
      </c>
      <c r="AP570" s="31">
        <f t="shared" ref="AP570" si="1238">DATE(YEAR(AO571),MONTH(AO571)+1,1)</f>
        <v>47300</v>
      </c>
      <c r="AQ570" s="31">
        <f t="shared" ref="AQ570" si="1239">DATE(YEAR(AP571),MONTH(AP571)+1,1)</f>
        <v>47392</v>
      </c>
      <c r="AR570" s="31">
        <f t="shared" ref="AR570" si="1240">DATE(YEAR(AQ571),MONTH(AQ571)+1,1)</f>
        <v>47484</v>
      </c>
      <c r="AS570" s="31">
        <f t="shared" ref="AS570" si="1241">DATE(YEAR(AR571),MONTH(AR571)+1,1)</f>
        <v>47574</v>
      </c>
      <c r="AT570" s="31">
        <f t="shared" ref="AT570" si="1242">DATE(YEAR(AS571),MONTH(AS571)+1,1)</f>
        <v>47665</v>
      </c>
      <c r="AU570" s="31">
        <f t="shared" ref="AU570" si="1243">DATE(YEAR(AT571),MONTH(AT571)+1,1)</f>
        <v>47757</v>
      </c>
      <c r="AV570" s="31">
        <f t="shared" ref="AV570" si="1244">DATE(YEAR(AU571),MONTH(AU571)+1,1)</f>
        <v>47849</v>
      </c>
      <c r="AW570" s="31">
        <f t="shared" ref="AW570" si="1245">DATE(YEAR(AV571),MONTH(AV571)+1,1)</f>
        <v>47939</v>
      </c>
      <c r="AX570" s="31">
        <f t="shared" ref="AX570" si="1246">DATE(YEAR(AW571),MONTH(AW571)+1,1)</f>
        <v>48030</v>
      </c>
      <c r="AY570" s="31">
        <f t="shared" ref="AY570" si="1247">DATE(YEAR(AX571),MONTH(AX571)+1,1)</f>
        <v>48122</v>
      </c>
      <c r="AZ570" s="31">
        <f t="shared" ref="AZ570" si="1248">DATE(YEAR(AY571),MONTH(AY571)+1,1)</f>
        <v>48214</v>
      </c>
      <c r="BA570" s="31">
        <f t="shared" ref="BA570" si="1249">DATE(YEAR(AZ571),MONTH(AZ571)+1,1)</f>
        <v>48305</v>
      </c>
      <c r="BB570" s="31">
        <f t="shared" ref="BB570" si="1250">DATE(YEAR(BA571),MONTH(BA571)+1,1)</f>
        <v>48396</v>
      </c>
      <c r="BC570" s="31">
        <f t="shared" ref="BC570" si="1251">DATE(YEAR(BB571),MONTH(BB571)+1,1)</f>
        <v>48488</v>
      </c>
      <c r="BD570" s="31">
        <f t="shared" ref="BD570" si="1252">DATE(YEAR(BC571),MONTH(BC571)+1,1)</f>
        <v>48580</v>
      </c>
      <c r="BE570" s="31">
        <f t="shared" ref="BE570" si="1253">DATE(YEAR(BD571),MONTH(BD571)+1,1)</f>
        <v>48670</v>
      </c>
      <c r="BF570" s="31">
        <f t="shared" ref="BF570" si="1254">DATE(YEAR(BE571),MONTH(BE571)+1,1)</f>
        <v>48761</v>
      </c>
      <c r="BG570" s="31">
        <f t="shared" ref="BG570" si="1255">DATE(YEAR(BF571),MONTH(BF571)+1,1)</f>
        <v>48853</v>
      </c>
      <c r="BH570" s="31">
        <f t="shared" ref="BH570" si="1256">DATE(YEAR(BG571),MONTH(BG571)+1,1)</f>
        <v>48945</v>
      </c>
      <c r="BI570" s="31">
        <f t="shared" ref="BI570" si="1257">DATE(YEAR(BH571),MONTH(BH571)+1,1)</f>
        <v>49035</v>
      </c>
      <c r="BJ570" s="31">
        <f t="shared" ref="BJ570" si="1258">DATE(YEAR(BI571),MONTH(BI571)+1,1)</f>
        <v>49126</v>
      </c>
      <c r="BK570" s="15"/>
      <c r="BL570" s="15"/>
      <c r="BM570" s="15"/>
    </row>
    <row r="571" spans="1:65" s="8" customFormat="1" x14ac:dyDescent="0.2">
      <c r="B571" s="17"/>
      <c r="C571" s="31">
        <f t="shared" ref="C571:BJ571" si="1259">DATE(YEAR(C570),MONTH(C570)+2,1)</f>
        <v>43800</v>
      </c>
      <c r="D571" s="31">
        <f t="shared" si="1259"/>
        <v>43891</v>
      </c>
      <c r="E571" s="31">
        <f t="shared" si="1259"/>
        <v>43983</v>
      </c>
      <c r="F571" s="31">
        <f t="shared" si="1259"/>
        <v>44075</v>
      </c>
      <c r="G571" s="31">
        <f t="shared" si="1259"/>
        <v>44166</v>
      </c>
      <c r="H571" s="31">
        <f t="shared" si="1259"/>
        <v>44256</v>
      </c>
      <c r="I571" s="31">
        <f t="shared" si="1259"/>
        <v>44348</v>
      </c>
      <c r="J571" s="31">
        <f t="shared" si="1259"/>
        <v>44440</v>
      </c>
      <c r="K571" s="31">
        <f t="shared" si="1259"/>
        <v>44531</v>
      </c>
      <c r="L571" s="31">
        <f t="shared" si="1259"/>
        <v>44621</v>
      </c>
      <c r="M571" s="31">
        <f t="shared" si="1259"/>
        <v>44713</v>
      </c>
      <c r="N571" s="31">
        <f t="shared" si="1259"/>
        <v>44805</v>
      </c>
      <c r="O571" s="31">
        <f t="shared" si="1259"/>
        <v>44896</v>
      </c>
      <c r="P571" s="31">
        <f t="shared" si="1259"/>
        <v>44986</v>
      </c>
      <c r="Q571" s="31">
        <f t="shared" si="1259"/>
        <v>45078</v>
      </c>
      <c r="R571" s="31">
        <f t="shared" si="1259"/>
        <v>45170</v>
      </c>
      <c r="S571" s="31">
        <f t="shared" si="1259"/>
        <v>45261</v>
      </c>
      <c r="T571" s="31">
        <f t="shared" si="1259"/>
        <v>45352</v>
      </c>
      <c r="U571" s="31">
        <f t="shared" si="1259"/>
        <v>45444</v>
      </c>
      <c r="V571" s="31">
        <f t="shared" si="1259"/>
        <v>45536</v>
      </c>
      <c r="W571" s="31">
        <f t="shared" si="1259"/>
        <v>45627</v>
      </c>
      <c r="X571" s="31">
        <f t="shared" si="1259"/>
        <v>45717</v>
      </c>
      <c r="Y571" s="31">
        <f t="shared" si="1259"/>
        <v>45809</v>
      </c>
      <c r="Z571" s="31">
        <f t="shared" si="1259"/>
        <v>45901</v>
      </c>
      <c r="AA571" s="31">
        <f t="shared" si="1259"/>
        <v>45992</v>
      </c>
      <c r="AB571" s="31">
        <f t="shared" si="1259"/>
        <v>46082</v>
      </c>
      <c r="AC571" s="31">
        <f t="shared" si="1259"/>
        <v>46174</v>
      </c>
      <c r="AD571" s="31">
        <f t="shared" si="1259"/>
        <v>46266</v>
      </c>
      <c r="AE571" s="31">
        <f t="shared" si="1259"/>
        <v>46357</v>
      </c>
      <c r="AF571" s="31">
        <f t="shared" si="1259"/>
        <v>46447</v>
      </c>
      <c r="AG571" s="31">
        <f t="shared" si="1259"/>
        <v>46539</v>
      </c>
      <c r="AH571" s="31">
        <f t="shared" si="1259"/>
        <v>46631</v>
      </c>
      <c r="AI571" s="31">
        <f t="shared" si="1259"/>
        <v>46722</v>
      </c>
      <c r="AJ571" s="31">
        <f t="shared" si="1259"/>
        <v>46813</v>
      </c>
      <c r="AK571" s="31">
        <f t="shared" si="1259"/>
        <v>46905</v>
      </c>
      <c r="AL571" s="31">
        <f t="shared" si="1259"/>
        <v>46997</v>
      </c>
      <c r="AM571" s="31">
        <f t="shared" si="1259"/>
        <v>47088</v>
      </c>
      <c r="AN571" s="31">
        <f t="shared" si="1259"/>
        <v>47178</v>
      </c>
      <c r="AO571" s="31">
        <f t="shared" si="1259"/>
        <v>47270</v>
      </c>
      <c r="AP571" s="31">
        <f t="shared" si="1259"/>
        <v>47362</v>
      </c>
      <c r="AQ571" s="31">
        <f t="shared" si="1259"/>
        <v>47453</v>
      </c>
      <c r="AR571" s="31">
        <f t="shared" si="1259"/>
        <v>47543</v>
      </c>
      <c r="AS571" s="31">
        <f t="shared" si="1259"/>
        <v>47635</v>
      </c>
      <c r="AT571" s="31">
        <f t="shared" si="1259"/>
        <v>47727</v>
      </c>
      <c r="AU571" s="31">
        <f t="shared" si="1259"/>
        <v>47818</v>
      </c>
      <c r="AV571" s="31">
        <f t="shared" si="1259"/>
        <v>47908</v>
      </c>
      <c r="AW571" s="31">
        <f t="shared" si="1259"/>
        <v>48000</v>
      </c>
      <c r="AX571" s="31">
        <f t="shared" si="1259"/>
        <v>48092</v>
      </c>
      <c r="AY571" s="31">
        <f t="shared" si="1259"/>
        <v>48183</v>
      </c>
      <c r="AZ571" s="31">
        <f t="shared" si="1259"/>
        <v>48274</v>
      </c>
      <c r="BA571" s="31">
        <f t="shared" si="1259"/>
        <v>48366</v>
      </c>
      <c r="BB571" s="31">
        <f t="shared" si="1259"/>
        <v>48458</v>
      </c>
      <c r="BC571" s="31">
        <f t="shared" si="1259"/>
        <v>48549</v>
      </c>
      <c r="BD571" s="31">
        <f t="shared" si="1259"/>
        <v>48639</v>
      </c>
      <c r="BE571" s="31">
        <f t="shared" si="1259"/>
        <v>48731</v>
      </c>
      <c r="BF571" s="31">
        <f t="shared" si="1259"/>
        <v>48823</v>
      </c>
      <c r="BG571" s="31">
        <f t="shared" si="1259"/>
        <v>48914</v>
      </c>
      <c r="BH571" s="31">
        <f t="shared" si="1259"/>
        <v>49004</v>
      </c>
      <c r="BI571" s="31">
        <f t="shared" si="1259"/>
        <v>49096</v>
      </c>
      <c r="BJ571" s="31">
        <f t="shared" si="1259"/>
        <v>49188</v>
      </c>
      <c r="BK571" s="15"/>
      <c r="BL571" s="15"/>
      <c r="BM571" s="15"/>
    </row>
    <row r="572" spans="1:65" x14ac:dyDescent="0.2">
      <c r="A572" s="21" t="s">
        <v>23</v>
      </c>
      <c r="B572" s="17"/>
    </row>
    <row r="573" spans="1:65" x14ac:dyDescent="0.2">
      <c r="B573" s="17"/>
    </row>
    <row r="574" spans="1:65" x14ac:dyDescent="0.2">
      <c r="A574" s="19" t="s">
        <v>20</v>
      </c>
      <c r="B574" s="20"/>
      <c r="C574" s="37">
        <v>0</v>
      </c>
      <c r="D574" s="37">
        <v>0</v>
      </c>
      <c r="E574" s="37">
        <v>0</v>
      </c>
      <c r="F574" s="37">
        <v>0</v>
      </c>
      <c r="G574" s="37">
        <v>0</v>
      </c>
      <c r="H574" s="37">
        <v>0</v>
      </c>
      <c r="I574" s="37">
        <v>0</v>
      </c>
      <c r="J574" s="37">
        <v>0</v>
      </c>
      <c r="K574" s="37">
        <v>0</v>
      </c>
      <c r="L574" s="37">
        <v>0</v>
      </c>
      <c r="M574" s="37">
        <v>0</v>
      </c>
      <c r="N574" s="37">
        <v>0</v>
      </c>
      <c r="O574" s="37">
        <v>0</v>
      </c>
      <c r="P574" s="37">
        <v>0</v>
      </c>
      <c r="Q574" s="37">
        <v>0</v>
      </c>
      <c r="R574" s="37">
        <v>0</v>
      </c>
      <c r="S574" s="37">
        <v>0</v>
      </c>
      <c r="T574" s="37">
        <v>0</v>
      </c>
      <c r="U574" s="37">
        <v>0</v>
      </c>
      <c r="V574" s="37">
        <v>0</v>
      </c>
      <c r="W574" s="37">
        <v>0</v>
      </c>
      <c r="X574" s="37">
        <v>0</v>
      </c>
      <c r="Y574" s="37">
        <v>0</v>
      </c>
      <c r="Z574" s="37">
        <v>0</v>
      </c>
      <c r="AA574" s="37">
        <v>0</v>
      </c>
      <c r="AB574" s="37">
        <v>0</v>
      </c>
      <c r="AC574" s="37">
        <v>0</v>
      </c>
      <c r="AD574" s="37">
        <v>0</v>
      </c>
      <c r="AE574" s="37">
        <v>0</v>
      </c>
      <c r="AF574" s="37">
        <v>0</v>
      </c>
      <c r="AG574" s="37">
        <v>0</v>
      </c>
      <c r="AH574" s="37">
        <v>0</v>
      </c>
      <c r="AI574" s="37">
        <v>0</v>
      </c>
      <c r="AJ574" s="37">
        <v>0</v>
      </c>
      <c r="AK574" s="37">
        <v>0</v>
      </c>
      <c r="AL574" s="37">
        <v>0</v>
      </c>
      <c r="AM574" s="37">
        <v>0</v>
      </c>
      <c r="AN574" s="37">
        <v>0</v>
      </c>
      <c r="AO574" s="37">
        <v>0</v>
      </c>
      <c r="AP574" s="37">
        <v>0</v>
      </c>
      <c r="AQ574" s="37">
        <v>0</v>
      </c>
      <c r="AR574" s="37">
        <v>0</v>
      </c>
      <c r="AS574" s="37">
        <v>0</v>
      </c>
      <c r="AT574" s="37">
        <v>0</v>
      </c>
      <c r="AU574" s="37">
        <v>0</v>
      </c>
      <c r="AV574" s="37">
        <v>0</v>
      </c>
      <c r="AW574" s="37">
        <v>0</v>
      </c>
      <c r="AX574" s="37">
        <v>0</v>
      </c>
      <c r="AY574" s="37">
        <v>0</v>
      </c>
      <c r="AZ574" s="37">
        <v>0</v>
      </c>
      <c r="BA574" s="37">
        <v>0</v>
      </c>
      <c r="BB574" s="37">
        <v>0</v>
      </c>
      <c r="BC574" s="37">
        <v>0</v>
      </c>
      <c r="BD574" s="37">
        <v>0</v>
      </c>
      <c r="BE574" s="37">
        <v>0</v>
      </c>
      <c r="BF574" s="37">
        <v>0</v>
      </c>
      <c r="BG574" s="37">
        <v>0</v>
      </c>
      <c r="BH574" s="37">
        <v>0</v>
      </c>
      <c r="BI574" s="37">
        <v>0</v>
      </c>
      <c r="BJ574" s="37">
        <v>0</v>
      </c>
    </row>
    <row r="575" spans="1:65" x14ac:dyDescent="0.2">
      <c r="A575" s="16"/>
      <c r="B575" s="18" t="s">
        <v>31</v>
      </c>
      <c r="C575" s="37">
        <v>0</v>
      </c>
      <c r="D575" s="37">
        <v>0</v>
      </c>
      <c r="E575" s="37">
        <v>0</v>
      </c>
      <c r="F575" s="37">
        <v>0</v>
      </c>
      <c r="G575" s="37">
        <v>0</v>
      </c>
      <c r="H575" s="37">
        <v>0</v>
      </c>
      <c r="I575" s="37">
        <v>0</v>
      </c>
      <c r="J575" s="37">
        <v>0</v>
      </c>
      <c r="K575" s="37">
        <v>0</v>
      </c>
      <c r="L575" s="37">
        <v>0</v>
      </c>
      <c r="M575" s="37">
        <v>0</v>
      </c>
      <c r="N575" s="37">
        <v>0</v>
      </c>
      <c r="O575" s="37">
        <v>0</v>
      </c>
      <c r="P575" s="37">
        <v>0</v>
      </c>
      <c r="Q575" s="37">
        <v>0</v>
      </c>
      <c r="R575" s="37">
        <v>0</v>
      </c>
      <c r="S575" s="37">
        <v>0</v>
      </c>
      <c r="T575" s="37">
        <v>0</v>
      </c>
      <c r="U575" s="37">
        <v>0</v>
      </c>
      <c r="V575" s="37">
        <v>0</v>
      </c>
      <c r="W575" s="37">
        <v>0</v>
      </c>
      <c r="X575" s="37">
        <v>0</v>
      </c>
      <c r="Y575" s="37">
        <v>0</v>
      </c>
      <c r="Z575" s="37">
        <v>0</v>
      </c>
      <c r="AA575" s="37">
        <v>0</v>
      </c>
      <c r="AB575" s="37">
        <v>0</v>
      </c>
      <c r="AC575" s="37">
        <v>0</v>
      </c>
      <c r="AD575" s="37">
        <v>0</v>
      </c>
      <c r="AE575" s="37">
        <v>0</v>
      </c>
      <c r="AF575" s="37">
        <v>0</v>
      </c>
      <c r="AG575" s="37">
        <v>0</v>
      </c>
      <c r="AH575" s="37">
        <v>0</v>
      </c>
      <c r="AI575" s="37">
        <v>0</v>
      </c>
      <c r="AJ575" s="37">
        <v>0</v>
      </c>
      <c r="AK575" s="37">
        <v>0</v>
      </c>
      <c r="AL575" s="37">
        <v>0</v>
      </c>
      <c r="AM575" s="37">
        <v>0</v>
      </c>
      <c r="AN575" s="37">
        <v>0</v>
      </c>
      <c r="AO575" s="37">
        <v>0</v>
      </c>
      <c r="AP575" s="37">
        <v>0</v>
      </c>
      <c r="AQ575" s="37">
        <v>0</v>
      </c>
      <c r="AR575" s="37">
        <v>0</v>
      </c>
      <c r="AS575" s="37">
        <v>0</v>
      </c>
      <c r="AT575" s="37">
        <v>0</v>
      </c>
      <c r="AU575" s="37">
        <v>0</v>
      </c>
      <c r="AV575" s="37">
        <v>0</v>
      </c>
      <c r="AW575" s="37">
        <v>0</v>
      </c>
      <c r="AX575" s="37">
        <v>0</v>
      </c>
      <c r="AY575" s="37">
        <v>0</v>
      </c>
      <c r="AZ575" s="37">
        <v>0</v>
      </c>
      <c r="BA575" s="37">
        <v>0</v>
      </c>
      <c r="BB575" s="37">
        <v>0</v>
      </c>
      <c r="BC575" s="37">
        <v>0</v>
      </c>
      <c r="BD575" s="37">
        <v>0</v>
      </c>
      <c r="BE575" s="37">
        <v>0</v>
      </c>
      <c r="BF575" s="37">
        <v>0</v>
      </c>
      <c r="BG575" s="37">
        <v>0</v>
      </c>
      <c r="BH575" s="37">
        <v>0</v>
      </c>
      <c r="BI575" s="37">
        <v>0</v>
      </c>
      <c r="BJ575" s="37">
        <v>0</v>
      </c>
    </row>
    <row r="576" spans="1:65" x14ac:dyDescent="0.2">
      <c r="A576" s="16"/>
      <c r="B576" s="18" t="s">
        <v>28</v>
      </c>
      <c r="C576" s="37">
        <v>0</v>
      </c>
      <c r="D576" s="37">
        <v>0</v>
      </c>
      <c r="E576" s="37">
        <v>0</v>
      </c>
      <c r="F576" s="37">
        <v>0</v>
      </c>
      <c r="G576" s="37">
        <v>0</v>
      </c>
      <c r="H576" s="37">
        <v>0</v>
      </c>
      <c r="I576" s="37">
        <v>0</v>
      </c>
      <c r="J576" s="37">
        <v>0</v>
      </c>
      <c r="K576" s="37">
        <v>0</v>
      </c>
      <c r="L576" s="37">
        <v>0</v>
      </c>
      <c r="M576" s="37">
        <v>0</v>
      </c>
      <c r="N576" s="37">
        <v>0</v>
      </c>
      <c r="O576" s="37">
        <v>0</v>
      </c>
      <c r="P576" s="37">
        <v>0</v>
      </c>
      <c r="Q576" s="37">
        <v>0</v>
      </c>
      <c r="R576" s="37">
        <v>0</v>
      </c>
      <c r="S576" s="37">
        <v>0</v>
      </c>
      <c r="T576" s="37">
        <v>0</v>
      </c>
      <c r="U576" s="37">
        <v>0</v>
      </c>
      <c r="V576" s="37">
        <v>0</v>
      </c>
      <c r="W576" s="37">
        <v>0</v>
      </c>
      <c r="X576" s="37">
        <v>0</v>
      </c>
      <c r="Y576" s="37">
        <v>0</v>
      </c>
      <c r="Z576" s="37">
        <v>0</v>
      </c>
      <c r="AA576" s="37">
        <v>0</v>
      </c>
      <c r="AB576" s="37">
        <v>0</v>
      </c>
      <c r="AC576" s="37">
        <v>0</v>
      </c>
      <c r="AD576" s="37">
        <v>0</v>
      </c>
      <c r="AE576" s="37">
        <v>0</v>
      </c>
      <c r="AF576" s="37">
        <v>0</v>
      </c>
      <c r="AG576" s="37">
        <v>0</v>
      </c>
      <c r="AH576" s="37">
        <v>0</v>
      </c>
      <c r="AI576" s="37">
        <v>0</v>
      </c>
      <c r="AJ576" s="37">
        <v>0</v>
      </c>
      <c r="AK576" s="37">
        <v>0</v>
      </c>
      <c r="AL576" s="37">
        <v>0</v>
      </c>
      <c r="AM576" s="37">
        <v>0</v>
      </c>
      <c r="AN576" s="37">
        <v>0</v>
      </c>
      <c r="AO576" s="37">
        <v>0</v>
      </c>
      <c r="AP576" s="37">
        <v>0</v>
      </c>
      <c r="AQ576" s="37">
        <v>0</v>
      </c>
      <c r="AR576" s="37">
        <v>0</v>
      </c>
      <c r="AS576" s="37">
        <v>0</v>
      </c>
      <c r="AT576" s="37">
        <v>0</v>
      </c>
      <c r="AU576" s="37">
        <v>0</v>
      </c>
      <c r="AV576" s="37">
        <v>0</v>
      </c>
      <c r="AW576" s="37">
        <v>0</v>
      </c>
      <c r="AX576" s="37">
        <v>0</v>
      </c>
      <c r="AY576" s="37">
        <v>0</v>
      </c>
      <c r="AZ576" s="37">
        <v>0</v>
      </c>
      <c r="BA576" s="37">
        <v>0</v>
      </c>
      <c r="BB576" s="37">
        <v>0</v>
      </c>
      <c r="BC576" s="37">
        <v>0</v>
      </c>
      <c r="BD576" s="37">
        <v>0</v>
      </c>
      <c r="BE576" s="37">
        <v>0</v>
      </c>
      <c r="BF576" s="37">
        <v>0</v>
      </c>
      <c r="BG576" s="37">
        <v>0</v>
      </c>
      <c r="BH576" s="37">
        <v>0</v>
      </c>
      <c r="BI576" s="37">
        <v>0</v>
      </c>
      <c r="BJ576" s="37">
        <v>0</v>
      </c>
    </row>
    <row r="577" spans="1:62" x14ac:dyDescent="0.2">
      <c r="A577" s="16"/>
      <c r="B577" s="18" t="s">
        <v>30</v>
      </c>
      <c r="C577" s="37">
        <v>0</v>
      </c>
      <c r="D577" s="37">
        <v>0</v>
      </c>
      <c r="E577" s="37">
        <v>0</v>
      </c>
      <c r="F577" s="37">
        <v>0</v>
      </c>
      <c r="G577" s="37">
        <v>0</v>
      </c>
      <c r="H577" s="37">
        <v>0</v>
      </c>
      <c r="I577" s="37">
        <v>0</v>
      </c>
      <c r="J577" s="37">
        <v>0</v>
      </c>
      <c r="K577" s="37">
        <v>0</v>
      </c>
      <c r="L577" s="37">
        <v>0</v>
      </c>
      <c r="M577" s="37">
        <v>0</v>
      </c>
      <c r="N577" s="37">
        <v>0</v>
      </c>
      <c r="O577" s="37">
        <v>0</v>
      </c>
      <c r="P577" s="37">
        <v>0</v>
      </c>
      <c r="Q577" s="37">
        <v>0</v>
      </c>
      <c r="R577" s="37">
        <v>0</v>
      </c>
      <c r="S577" s="37">
        <v>0</v>
      </c>
      <c r="T577" s="37">
        <v>0</v>
      </c>
      <c r="U577" s="37">
        <v>0</v>
      </c>
      <c r="V577" s="37">
        <v>0</v>
      </c>
      <c r="W577" s="37">
        <v>0</v>
      </c>
      <c r="X577" s="37">
        <v>0</v>
      </c>
      <c r="Y577" s="37">
        <v>0</v>
      </c>
      <c r="Z577" s="37">
        <v>0</v>
      </c>
      <c r="AA577" s="37">
        <v>0</v>
      </c>
      <c r="AB577" s="37">
        <v>0</v>
      </c>
      <c r="AC577" s="37">
        <v>0</v>
      </c>
      <c r="AD577" s="37">
        <v>0</v>
      </c>
      <c r="AE577" s="37">
        <v>0</v>
      </c>
      <c r="AF577" s="37">
        <v>0</v>
      </c>
      <c r="AG577" s="37">
        <v>0</v>
      </c>
      <c r="AH577" s="37">
        <v>0</v>
      </c>
      <c r="AI577" s="37">
        <v>0</v>
      </c>
      <c r="AJ577" s="37">
        <v>0</v>
      </c>
      <c r="AK577" s="37">
        <v>0</v>
      </c>
      <c r="AL577" s="37">
        <v>0</v>
      </c>
      <c r="AM577" s="37">
        <v>0</v>
      </c>
      <c r="AN577" s="37">
        <v>0</v>
      </c>
      <c r="AO577" s="37">
        <v>0</v>
      </c>
      <c r="AP577" s="37">
        <v>0</v>
      </c>
      <c r="AQ577" s="37">
        <v>0</v>
      </c>
      <c r="AR577" s="37">
        <v>0</v>
      </c>
      <c r="AS577" s="37">
        <v>0</v>
      </c>
      <c r="AT577" s="37">
        <v>0</v>
      </c>
      <c r="AU577" s="37">
        <v>0</v>
      </c>
      <c r="AV577" s="37">
        <v>0</v>
      </c>
      <c r="AW577" s="37">
        <v>0</v>
      </c>
      <c r="AX577" s="37">
        <v>0</v>
      </c>
      <c r="AY577" s="37">
        <v>0</v>
      </c>
      <c r="AZ577" s="37">
        <v>0</v>
      </c>
      <c r="BA577" s="37">
        <v>0</v>
      </c>
      <c r="BB577" s="37">
        <v>0</v>
      </c>
      <c r="BC577" s="37">
        <v>0</v>
      </c>
      <c r="BD577" s="37">
        <v>0</v>
      </c>
      <c r="BE577" s="37">
        <v>0</v>
      </c>
      <c r="BF577" s="37">
        <v>0</v>
      </c>
      <c r="BG577" s="37">
        <v>0</v>
      </c>
      <c r="BH577" s="37">
        <v>0</v>
      </c>
      <c r="BI577" s="37">
        <v>0</v>
      </c>
      <c r="BJ577" s="37">
        <v>0</v>
      </c>
    </row>
    <row r="578" spans="1:62" x14ac:dyDescent="0.2">
      <c r="A578" s="16"/>
      <c r="B578" s="18" t="s">
        <v>29</v>
      </c>
      <c r="C578" s="37">
        <v>0</v>
      </c>
      <c r="D578" s="37">
        <v>0</v>
      </c>
      <c r="E578" s="37">
        <v>0</v>
      </c>
      <c r="F578" s="37">
        <v>0</v>
      </c>
      <c r="G578" s="37">
        <v>0</v>
      </c>
      <c r="H578" s="37">
        <v>0</v>
      </c>
      <c r="I578" s="37">
        <v>0</v>
      </c>
      <c r="J578" s="37">
        <v>0</v>
      </c>
      <c r="K578" s="37">
        <v>0</v>
      </c>
      <c r="L578" s="37">
        <v>0</v>
      </c>
      <c r="M578" s="37">
        <v>0</v>
      </c>
      <c r="N578" s="37">
        <v>0</v>
      </c>
      <c r="O578" s="37">
        <v>0</v>
      </c>
      <c r="P578" s="37">
        <v>0</v>
      </c>
      <c r="Q578" s="37">
        <v>0</v>
      </c>
      <c r="R578" s="37">
        <v>0</v>
      </c>
      <c r="S578" s="37">
        <v>0</v>
      </c>
      <c r="T578" s="37">
        <v>0</v>
      </c>
      <c r="U578" s="37">
        <v>0</v>
      </c>
      <c r="V578" s="37">
        <v>0</v>
      </c>
      <c r="W578" s="37">
        <v>0</v>
      </c>
      <c r="X578" s="37">
        <v>0</v>
      </c>
      <c r="Y578" s="37">
        <v>0</v>
      </c>
      <c r="Z578" s="37">
        <v>0</v>
      </c>
      <c r="AA578" s="37">
        <v>0</v>
      </c>
      <c r="AB578" s="37">
        <v>0</v>
      </c>
      <c r="AC578" s="37">
        <v>0</v>
      </c>
      <c r="AD578" s="37">
        <v>0</v>
      </c>
      <c r="AE578" s="37">
        <v>0</v>
      </c>
      <c r="AF578" s="37">
        <v>0</v>
      </c>
      <c r="AG578" s="37">
        <v>0</v>
      </c>
      <c r="AH578" s="37">
        <v>0</v>
      </c>
      <c r="AI578" s="37">
        <v>0</v>
      </c>
      <c r="AJ578" s="37">
        <v>0</v>
      </c>
      <c r="AK578" s="37">
        <v>0</v>
      </c>
      <c r="AL578" s="37">
        <v>0</v>
      </c>
      <c r="AM578" s="37">
        <v>0</v>
      </c>
      <c r="AN578" s="37">
        <v>0</v>
      </c>
      <c r="AO578" s="37">
        <v>0</v>
      </c>
      <c r="AP578" s="37">
        <v>0</v>
      </c>
      <c r="AQ578" s="37">
        <v>0</v>
      </c>
      <c r="AR578" s="37">
        <v>0</v>
      </c>
      <c r="AS578" s="37">
        <v>0</v>
      </c>
      <c r="AT578" s="37">
        <v>0</v>
      </c>
      <c r="AU578" s="37">
        <v>0</v>
      </c>
      <c r="AV578" s="37">
        <v>0</v>
      </c>
      <c r="AW578" s="37">
        <v>0</v>
      </c>
      <c r="AX578" s="37">
        <v>0</v>
      </c>
      <c r="AY578" s="37">
        <v>0</v>
      </c>
      <c r="AZ578" s="37">
        <v>0</v>
      </c>
      <c r="BA578" s="37">
        <v>0</v>
      </c>
      <c r="BB578" s="37">
        <v>0</v>
      </c>
      <c r="BC578" s="37">
        <v>0</v>
      </c>
      <c r="BD578" s="37">
        <v>0</v>
      </c>
      <c r="BE578" s="37">
        <v>0</v>
      </c>
      <c r="BF578" s="37">
        <v>0</v>
      </c>
      <c r="BG578" s="37">
        <v>0</v>
      </c>
      <c r="BH578" s="37">
        <v>0</v>
      </c>
      <c r="BI578" s="37">
        <v>0</v>
      </c>
      <c r="BJ578" s="37">
        <v>0</v>
      </c>
    </row>
    <row r="579" spans="1:62" x14ac:dyDescent="0.2">
      <c r="A579" s="16"/>
      <c r="B579" s="18" t="s">
        <v>46</v>
      </c>
      <c r="C579" s="37">
        <v>0</v>
      </c>
      <c r="D579" s="37">
        <v>0</v>
      </c>
      <c r="E579" s="37">
        <v>0</v>
      </c>
      <c r="F579" s="37">
        <v>0</v>
      </c>
      <c r="G579" s="37">
        <v>0</v>
      </c>
      <c r="H579" s="37">
        <v>0</v>
      </c>
      <c r="I579" s="37">
        <v>0</v>
      </c>
      <c r="J579" s="37">
        <v>0</v>
      </c>
      <c r="K579" s="37">
        <v>0</v>
      </c>
      <c r="L579" s="37">
        <v>0</v>
      </c>
      <c r="M579" s="37">
        <v>0</v>
      </c>
      <c r="N579" s="37">
        <v>0</v>
      </c>
      <c r="O579" s="37">
        <v>0</v>
      </c>
      <c r="P579" s="37">
        <v>0</v>
      </c>
      <c r="Q579" s="37">
        <v>0</v>
      </c>
      <c r="R579" s="37">
        <v>0</v>
      </c>
      <c r="S579" s="37">
        <v>0</v>
      </c>
      <c r="T579" s="37">
        <v>0</v>
      </c>
      <c r="U579" s="37">
        <v>0</v>
      </c>
      <c r="V579" s="37">
        <v>0</v>
      </c>
      <c r="W579" s="37">
        <v>0</v>
      </c>
      <c r="X579" s="37">
        <v>0</v>
      </c>
      <c r="Y579" s="37">
        <v>0</v>
      </c>
      <c r="Z579" s="37">
        <v>0</v>
      </c>
      <c r="AA579" s="37">
        <v>0</v>
      </c>
      <c r="AB579" s="37">
        <v>0</v>
      </c>
      <c r="AC579" s="37">
        <v>0</v>
      </c>
      <c r="AD579" s="37">
        <v>0</v>
      </c>
      <c r="AE579" s="37">
        <v>0</v>
      </c>
      <c r="AF579" s="37">
        <v>0</v>
      </c>
      <c r="AG579" s="37">
        <v>0</v>
      </c>
      <c r="AH579" s="37">
        <v>0</v>
      </c>
      <c r="AI579" s="37">
        <v>0</v>
      </c>
      <c r="AJ579" s="37">
        <v>0</v>
      </c>
      <c r="AK579" s="37">
        <v>0</v>
      </c>
      <c r="AL579" s="37">
        <v>0</v>
      </c>
      <c r="AM579" s="37">
        <v>0</v>
      </c>
      <c r="AN579" s="37">
        <v>0</v>
      </c>
      <c r="AO579" s="37">
        <v>0</v>
      </c>
      <c r="AP579" s="37">
        <v>0</v>
      </c>
      <c r="AQ579" s="37">
        <v>0</v>
      </c>
      <c r="AR579" s="37">
        <v>0</v>
      </c>
      <c r="AS579" s="37">
        <v>0</v>
      </c>
      <c r="AT579" s="37">
        <v>0</v>
      </c>
      <c r="AU579" s="37">
        <v>0</v>
      </c>
      <c r="AV579" s="37">
        <v>0</v>
      </c>
      <c r="AW579" s="37">
        <v>0</v>
      </c>
      <c r="AX579" s="37">
        <v>0</v>
      </c>
      <c r="AY579" s="37">
        <v>0</v>
      </c>
      <c r="AZ579" s="37">
        <v>0</v>
      </c>
      <c r="BA579" s="37">
        <v>0</v>
      </c>
      <c r="BB579" s="37">
        <v>0</v>
      </c>
      <c r="BC579" s="37">
        <v>0</v>
      </c>
      <c r="BD579" s="37">
        <v>0</v>
      </c>
      <c r="BE579" s="37">
        <v>0</v>
      </c>
      <c r="BF579" s="37">
        <v>0</v>
      </c>
      <c r="BG579" s="37">
        <v>0</v>
      </c>
      <c r="BH579" s="37">
        <v>0</v>
      </c>
      <c r="BI579" s="37">
        <v>0</v>
      </c>
      <c r="BJ579" s="37">
        <v>0</v>
      </c>
    </row>
    <row r="580" spans="1:62" x14ac:dyDescent="0.2">
      <c r="A580" s="16"/>
      <c r="B580" s="18" t="s">
        <v>47</v>
      </c>
      <c r="C580" s="37">
        <v>0</v>
      </c>
      <c r="D580" s="37">
        <v>0</v>
      </c>
      <c r="E580" s="37">
        <v>0</v>
      </c>
      <c r="F580" s="37">
        <v>0</v>
      </c>
      <c r="G580" s="37">
        <v>0</v>
      </c>
      <c r="H580" s="37">
        <v>0</v>
      </c>
      <c r="I580" s="37">
        <v>0</v>
      </c>
      <c r="J580" s="37">
        <v>0</v>
      </c>
      <c r="K580" s="37">
        <v>0</v>
      </c>
      <c r="L580" s="37">
        <v>0</v>
      </c>
      <c r="M580" s="37">
        <v>0</v>
      </c>
      <c r="N580" s="37">
        <v>0</v>
      </c>
      <c r="O580" s="37">
        <v>0</v>
      </c>
      <c r="P580" s="37">
        <v>0</v>
      </c>
      <c r="Q580" s="37">
        <v>0</v>
      </c>
      <c r="R580" s="37">
        <v>0</v>
      </c>
      <c r="S580" s="37">
        <v>0</v>
      </c>
      <c r="T580" s="37">
        <v>0</v>
      </c>
      <c r="U580" s="37">
        <v>0</v>
      </c>
      <c r="V580" s="37">
        <v>0</v>
      </c>
      <c r="W580" s="37">
        <v>0</v>
      </c>
      <c r="X580" s="37">
        <v>0</v>
      </c>
      <c r="Y580" s="37">
        <v>0</v>
      </c>
      <c r="Z580" s="37">
        <v>0</v>
      </c>
      <c r="AA580" s="37">
        <v>0</v>
      </c>
      <c r="AB580" s="37">
        <v>0</v>
      </c>
      <c r="AC580" s="37">
        <v>0</v>
      </c>
      <c r="AD580" s="37">
        <v>0</v>
      </c>
      <c r="AE580" s="37">
        <v>0</v>
      </c>
      <c r="AF580" s="37">
        <v>0</v>
      </c>
      <c r="AG580" s="37">
        <v>0</v>
      </c>
      <c r="AH580" s="37">
        <v>0</v>
      </c>
      <c r="AI580" s="37">
        <v>0</v>
      </c>
      <c r="AJ580" s="37">
        <v>0</v>
      </c>
      <c r="AK580" s="37">
        <v>0</v>
      </c>
      <c r="AL580" s="37">
        <v>0</v>
      </c>
      <c r="AM580" s="37">
        <v>0</v>
      </c>
      <c r="AN580" s="37">
        <v>0</v>
      </c>
      <c r="AO580" s="37">
        <v>0</v>
      </c>
      <c r="AP580" s="37">
        <v>0</v>
      </c>
      <c r="AQ580" s="37">
        <v>0</v>
      </c>
      <c r="AR580" s="37">
        <v>0</v>
      </c>
      <c r="AS580" s="37">
        <v>0</v>
      </c>
      <c r="AT580" s="37">
        <v>0</v>
      </c>
      <c r="AU580" s="37">
        <v>0</v>
      </c>
      <c r="AV580" s="37">
        <v>0</v>
      </c>
      <c r="AW580" s="37">
        <v>0</v>
      </c>
      <c r="AX580" s="37">
        <v>0</v>
      </c>
      <c r="AY580" s="37">
        <v>0</v>
      </c>
      <c r="AZ580" s="37">
        <v>0</v>
      </c>
      <c r="BA580" s="37">
        <v>0</v>
      </c>
      <c r="BB580" s="37">
        <v>0</v>
      </c>
      <c r="BC580" s="37">
        <v>0</v>
      </c>
      <c r="BD580" s="37">
        <v>0</v>
      </c>
      <c r="BE580" s="37">
        <v>0</v>
      </c>
      <c r="BF580" s="37">
        <v>0</v>
      </c>
      <c r="BG580" s="37">
        <v>0</v>
      </c>
      <c r="BH580" s="37">
        <v>0</v>
      </c>
      <c r="BI580" s="37">
        <v>0</v>
      </c>
      <c r="BJ580" s="37">
        <v>0</v>
      </c>
    </row>
    <row r="581" spans="1:62" x14ac:dyDescent="0.2">
      <c r="A581" s="16"/>
      <c r="B581" s="18" t="s">
        <v>48</v>
      </c>
      <c r="C581" s="37">
        <v>0</v>
      </c>
      <c r="D581" s="37">
        <v>0</v>
      </c>
      <c r="E581" s="37">
        <v>0</v>
      </c>
      <c r="F581" s="37">
        <v>0</v>
      </c>
      <c r="G581" s="37">
        <v>0</v>
      </c>
      <c r="H581" s="37">
        <v>0</v>
      </c>
      <c r="I581" s="37">
        <v>0</v>
      </c>
      <c r="J581" s="37">
        <v>0</v>
      </c>
      <c r="K581" s="37">
        <v>0</v>
      </c>
      <c r="L581" s="37">
        <v>0</v>
      </c>
      <c r="M581" s="37">
        <v>0</v>
      </c>
      <c r="N581" s="37">
        <v>0</v>
      </c>
      <c r="O581" s="37">
        <v>0</v>
      </c>
      <c r="P581" s="37">
        <v>0</v>
      </c>
      <c r="Q581" s="37">
        <v>0</v>
      </c>
      <c r="R581" s="37">
        <v>0</v>
      </c>
      <c r="S581" s="37">
        <v>0</v>
      </c>
      <c r="T581" s="37">
        <v>0</v>
      </c>
      <c r="U581" s="37">
        <v>0</v>
      </c>
      <c r="V581" s="37">
        <v>0</v>
      </c>
      <c r="W581" s="37">
        <v>0</v>
      </c>
      <c r="X581" s="37">
        <v>0</v>
      </c>
      <c r="Y581" s="37">
        <v>0</v>
      </c>
      <c r="Z581" s="37">
        <v>0</v>
      </c>
      <c r="AA581" s="37">
        <v>0</v>
      </c>
      <c r="AB581" s="37">
        <v>0</v>
      </c>
      <c r="AC581" s="37">
        <v>0</v>
      </c>
      <c r="AD581" s="37">
        <v>0</v>
      </c>
      <c r="AE581" s="37">
        <v>0</v>
      </c>
      <c r="AF581" s="37">
        <v>0</v>
      </c>
      <c r="AG581" s="37">
        <v>0</v>
      </c>
      <c r="AH581" s="37">
        <v>0</v>
      </c>
      <c r="AI581" s="37">
        <v>0</v>
      </c>
      <c r="AJ581" s="37">
        <v>0</v>
      </c>
      <c r="AK581" s="37">
        <v>0</v>
      </c>
      <c r="AL581" s="37">
        <v>0</v>
      </c>
      <c r="AM581" s="37">
        <v>0</v>
      </c>
      <c r="AN581" s="37">
        <v>0</v>
      </c>
      <c r="AO581" s="37">
        <v>0</v>
      </c>
      <c r="AP581" s="37">
        <v>0</v>
      </c>
      <c r="AQ581" s="37">
        <v>0</v>
      </c>
      <c r="AR581" s="37">
        <v>0</v>
      </c>
      <c r="AS581" s="37">
        <v>0</v>
      </c>
      <c r="AT581" s="37">
        <v>0</v>
      </c>
      <c r="AU581" s="37">
        <v>0</v>
      </c>
      <c r="AV581" s="37">
        <v>0</v>
      </c>
      <c r="AW581" s="37">
        <v>0</v>
      </c>
      <c r="AX581" s="37">
        <v>0</v>
      </c>
      <c r="AY581" s="37">
        <v>0</v>
      </c>
      <c r="AZ581" s="37">
        <v>0</v>
      </c>
      <c r="BA581" s="37">
        <v>0</v>
      </c>
      <c r="BB581" s="37">
        <v>0</v>
      </c>
      <c r="BC581" s="37">
        <v>0</v>
      </c>
      <c r="BD581" s="37">
        <v>0</v>
      </c>
      <c r="BE581" s="37">
        <v>0</v>
      </c>
      <c r="BF581" s="37">
        <v>0</v>
      </c>
      <c r="BG581" s="37">
        <v>0</v>
      </c>
      <c r="BH581" s="37">
        <v>0</v>
      </c>
      <c r="BI581" s="37">
        <v>0</v>
      </c>
      <c r="BJ581" s="37">
        <v>0</v>
      </c>
    </row>
    <row r="582" spans="1:62" x14ac:dyDescent="0.2">
      <c r="A582" s="16"/>
      <c r="B582" s="18" t="s">
        <v>49</v>
      </c>
      <c r="C582" s="37">
        <v>0</v>
      </c>
      <c r="D582" s="37">
        <v>0</v>
      </c>
      <c r="E582" s="37">
        <v>0</v>
      </c>
      <c r="F582" s="37">
        <v>0</v>
      </c>
      <c r="G582" s="37">
        <v>0</v>
      </c>
      <c r="H582" s="37">
        <v>0</v>
      </c>
      <c r="I582" s="37">
        <v>0</v>
      </c>
      <c r="J582" s="37">
        <v>0</v>
      </c>
      <c r="K582" s="37">
        <v>0</v>
      </c>
      <c r="L582" s="37">
        <v>0</v>
      </c>
      <c r="M582" s="37">
        <v>0</v>
      </c>
      <c r="N582" s="37">
        <v>0</v>
      </c>
      <c r="O582" s="37">
        <v>0</v>
      </c>
      <c r="P582" s="37">
        <v>0</v>
      </c>
      <c r="Q582" s="37">
        <v>0</v>
      </c>
      <c r="R582" s="37">
        <v>0</v>
      </c>
      <c r="S582" s="37">
        <v>0</v>
      </c>
      <c r="T582" s="37">
        <v>0</v>
      </c>
      <c r="U582" s="37">
        <v>0</v>
      </c>
      <c r="V582" s="37">
        <v>0</v>
      </c>
      <c r="W582" s="37">
        <v>0</v>
      </c>
      <c r="X582" s="37">
        <v>0</v>
      </c>
      <c r="Y582" s="37">
        <v>0</v>
      </c>
      <c r="Z582" s="37">
        <v>0</v>
      </c>
      <c r="AA582" s="37">
        <v>0</v>
      </c>
      <c r="AB582" s="37">
        <v>0</v>
      </c>
      <c r="AC582" s="37">
        <v>0</v>
      </c>
      <c r="AD582" s="37">
        <v>0</v>
      </c>
      <c r="AE582" s="37">
        <v>0</v>
      </c>
      <c r="AF582" s="37">
        <v>0</v>
      </c>
      <c r="AG582" s="37">
        <v>0</v>
      </c>
      <c r="AH582" s="37">
        <v>0</v>
      </c>
      <c r="AI582" s="37">
        <v>0</v>
      </c>
      <c r="AJ582" s="37">
        <v>0</v>
      </c>
      <c r="AK582" s="37">
        <v>0</v>
      </c>
      <c r="AL582" s="37">
        <v>0</v>
      </c>
      <c r="AM582" s="37">
        <v>0</v>
      </c>
      <c r="AN582" s="37">
        <v>0</v>
      </c>
      <c r="AO582" s="37">
        <v>0</v>
      </c>
      <c r="AP582" s="37">
        <v>0</v>
      </c>
      <c r="AQ582" s="37">
        <v>0</v>
      </c>
      <c r="AR582" s="37">
        <v>0</v>
      </c>
      <c r="AS582" s="37">
        <v>0</v>
      </c>
      <c r="AT582" s="37">
        <v>0</v>
      </c>
      <c r="AU582" s="37">
        <v>0</v>
      </c>
      <c r="AV582" s="37">
        <v>0</v>
      </c>
      <c r="AW582" s="37">
        <v>0</v>
      </c>
      <c r="AX582" s="37">
        <v>0</v>
      </c>
      <c r="AY582" s="37">
        <v>0</v>
      </c>
      <c r="AZ582" s="37">
        <v>0</v>
      </c>
      <c r="BA582" s="37">
        <v>0</v>
      </c>
      <c r="BB582" s="37">
        <v>0</v>
      </c>
      <c r="BC582" s="37">
        <v>0</v>
      </c>
      <c r="BD582" s="37">
        <v>0</v>
      </c>
      <c r="BE582" s="37">
        <v>0</v>
      </c>
      <c r="BF582" s="37">
        <v>0</v>
      </c>
      <c r="BG582" s="37">
        <v>0</v>
      </c>
      <c r="BH582" s="37">
        <v>0</v>
      </c>
      <c r="BI582" s="37">
        <v>0</v>
      </c>
      <c r="BJ582" s="37">
        <v>0</v>
      </c>
    </row>
    <row r="583" spans="1:62" x14ac:dyDescent="0.2">
      <c r="A583" s="16"/>
      <c r="B583" s="18" t="s">
        <v>50</v>
      </c>
      <c r="C583" s="37">
        <v>0</v>
      </c>
      <c r="D583" s="37">
        <v>0</v>
      </c>
      <c r="E583" s="37">
        <v>0</v>
      </c>
      <c r="F583" s="37">
        <v>0</v>
      </c>
      <c r="G583" s="37">
        <v>0</v>
      </c>
      <c r="H583" s="37">
        <v>0</v>
      </c>
      <c r="I583" s="37">
        <v>0</v>
      </c>
      <c r="J583" s="37">
        <v>0</v>
      </c>
      <c r="K583" s="37">
        <v>0</v>
      </c>
      <c r="L583" s="37">
        <v>0</v>
      </c>
      <c r="M583" s="37">
        <v>0</v>
      </c>
      <c r="N583" s="37">
        <v>0</v>
      </c>
      <c r="O583" s="37">
        <v>0</v>
      </c>
      <c r="P583" s="37">
        <v>0</v>
      </c>
      <c r="Q583" s="37">
        <v>0</v>
      </c>
      <c r="R583" s="37">
        <v>0</v>
      </c>
      <c r="S583" s="37">
        <v>0</v>
      </c>
      <c r="T583" s="37">
        <v>0</v>
      </c>
      <c r="U583" s="37">
        <v>0</v>
      </c>
      <c r="V583" s="37">
        <v>0</v>
      </c>
      <c r="W583" s="37">
        <v>0</v>
      </c>
      <c r="X583" s="37">
        <v>0</v>
      </c>
      <c r="Y583" s="37">
        <v>0</v>
      </c>
      <c r="Z583" s="37">
        <v>0</v>
      </c>
      <c r="AA583" s="37">
        <v>0</v>
      </c>
      <c r="AB583" s="37">
        <v>0</v>
      </c>
      <c r="AC583" s="37">
        <v>0</v>
      </c>
      <c r="AD583" s="37">
        <v>0</v>
      </c>
      <c r="AE583" s="37">
        <v>0</v>
      </c>
      <c r="AF583" s="37">
        <v>0</v>
      </c>
      <c r="AG583" s="37">
        <v>0</v>
      </c>
      <c r="AH583" s="37">
        <v>0</v>
      </c>
      <c r="AI583" s="37">
        <v>0</v>
      </c>
      <c r="AJ583" s="37">
        <v>0</v>
      </c>
      <c r="AK583" s="37">
        <v>0</v>
      </c>
      <c r="AL583" s="37">
        <v>0</v>
      </c>
      <c r="AM583" s="37">
        <v>0</v>
      </c>
      <c r="AN583" s="37">
        <v>0</v>
      </c>
      <c r="AO583" s="37">
        <v>0</v>
      </c>
      <c r="AP583" s="37">
        <v>0</v>
      </c>
      <c r="AQ583" s="37">
        <v>0</v>
      </c>
      <c r="AR583" s="37">
        <v>0</v>
      </c>
      <c r="AS583" s="37">
        <v>0</v>
      </c>
      <c r="AT583" s="37">
        <v>0</v>
      </c>
      <c r="AU583" s="37">
        <v>0</v>
      </c>
      <c r="AV583" s="37">
        <v>0</v>
      </c>
      <c r="AW583" s="37">
        <v>0</v>
      </c>
      <c r="AX583" s="37">
        <v>0</v>
      </c>
      <c r="AY583" s="37">
        <v>0</v>
      </c>
      <c r="AZ583" s="37">
        <v>0</v>
      </c>
      <c r="BA583" s="37">
        <v>0</v>
      </c>
      <c r="BB583" s="37">
        <v>0</v>
      </c>
      <c r="BC583" s="37">
        <v>0</v>
      </c>
      <c r="BD583" s="37">
        <v>0</v>
      </c>
      <c r="BE583" s="37">
        <v>0</v>
      </c>
      <c r="BF583" s="37">
        <v>0</v>
      </c>
      <c r="BG583" s="37">
        <v>0</v>
      </c>
      <c r="BH583" s="37">
        <v>0</v>
      </c>
      <c r="BI583" s="37">
        <v>0</v>
      </c>
      <c r="BJ583" s="37">
        <v>0</v>
      </c>
    </row>
    <row r="584" spans="1:62" x14ac:dyDescent="0.2">
      <c r="A584" s="16"/>
      <c r="B584" s="18" t="s">
        <v>51</v>
      </c>
      <c r="C584" s="37">
        <v>0</v>
      </c>
      <c r="D584" s="37">
        <v>0</v>
      </c>
      <c r="E584" s="37">
        <v>0</v>
      </c>
      <c r="F584" s="37">
        <v>0</v>
      </c>
      <c r="G584" s="37">
        <v>0</v>
      </c>
      <c r="H584" s="37">
        <v>0</v>
      </c>
      <c r="I584" s="37">
        <v>0</v>
      </c>
      <c r="J584" s="37">
        <v>0</v>
      </c>
      <c r="K584" s="37">
        <v>0</v>
      </c>
      <c r="L584" s="37">
        <v>0</v>
      </c>
      <c r="M584" s="37">
        <v>0</v>
      </c>
      <c r="N584" s="37">
        <v>0</v>
      </c>
      <c r="O584" s="37">
        <v>0</v>
      </c>
      <c r="P584" s="37">
        <v>0</v>
      </c>
      <c r="Q584" s="37">
        <v>0</v>
      </c>
      <c r="R584" s="37">
        <v>0</v>
      </c>
      <c r="S584" s="37">
        <v>0</v>
      </c>
      <c r="T584" s="37">
        <v>0</v>
      </c>
      <c r="U584" s="37">
        <v>0</v>
      </c>
      <c r="V584" s="37">
        <v>0</v>
      </c>
      <c r="W584" s="37">
        <v>0</v>
      </c>
      <c r="X584" s="37">
        <v>0</v>
      </c>
      <c r="Y584" s="37">
        <v>0</v>
      </c>
      <c r="Z584" s="37">
        <v>0</v>
      </c>
      <c r="AA584" s="37">
        <v>0</v>
      </c>
      <c r="AB584" s="37">
        <v>0</v>
      </c>
      <c r="AC584" s="37">
        <v>0</v>
      </c>
      <c r="AD584" s="37">
        <v>0</v>
      </c>
      <c r="AE584" s="37">
        <v>0</v>
      </c>
      <c r="AF584" s="37">
        <v>0</v>
      </c>
      <c r="AG584" s="37">
        <v>0</v>
      </c>
      <c r="AH584" s="37">
        <v>0</v>
      </c>
      <c r="AI584" s="37">
        <v>0</v>
      </c>
      <c r="AJ584" s="37">
        <v>0</v>
      </c>
      <c r="AK584" s="37">
        <v>0</v>
      </c>
      <c r="AL584" s="37">
        <v>0</v>
      </c>
      <c r="AM584" s="37">
        <v>0</v>
      </c>
      <c r="AN584" s="37">
        <v>0</v>
      </c>
      <c r="AO584" s="37">
        <v>0</v>
      </c>
      <c r="AP584" s="37">
        <v>0</v>
      </c>
      <c r="AQ584" s="37">
        <v>0</v>
      </c>
      <c r="AR584" s="37">
        <v>0</v>
      </c>
      <c r="AS584" s="37">
        <v>0</v>
      </c>
      <c r="AT584" s="37">
        <v>0</v>
      </c>
      <c r="AU584" s="37">
        <v>0</v>
      </c>
      <c r="AV584" s="37">
        <v>0</v>
      </c>
      <c r="AW584" s="37">
        <v>0</v>
      </c>
      <c r="AX584" s="37">
        <v>0</v>
      </c>
      <c r="AY584" s="37">
        <v>0</v>
      </c>
      <c r="AZ584" s="37">
        <v>0</v>
      </c>
      <c r="BA584" s="37">
        <v>0</v>
      </c>
      <c r="BB584" s="37">
        <v>0</v>
      </c>
      <c r="BC584" s="37">
        <v>0</v>
      </c>
      <c r="BD584" s="37">
        <v>0</v>
      </c>
      <c r="BE584" s="37">
        <v>0</v>
      </c>
      <c r="BF584" s="37">
        <v>0</v>
      </c>
      <c r="BG584" s="37">
        <v>0</v>
      </c>
      <c r="BH584" s="37">
        <v>0</v>
      </c>
      <c r="BI584" s="37">
        <v>0</v>
      </c>
      <c r="BJ584" s="37">
        <v>0</v>
      </c>
    </row>
    <row r="585" spans="1:62" x14ac:dyDescent="0.2">
      <c r="A585" s="16"/>
      <c r="B585" s="18" t="s">
        <v>52</v>
      </c>
      <c r="C585" s="37">
        <v>0</v>
      </c>
      <c r="D585" s="37">
        <v>0</v>
      </c>
      <c r="E585" s="37">
        <v>0</v>
      </c>
      <c r="F585" s="37">
        <v>0</v>
      </c>
      <c r="G585" s="37">
        <v>0</v>
      </c>
      <c r="H585" s="37">
        <v>0</v>
      </c>
      <c r="I585" s="37">
        <v>0</v>
      </c>
      <c r="J585" s="37">
        <v>0</v>
      </c>
      <c r="K585" s="37">
        <v>0</v>
      </c>
      <c r="L585" s="37">
        <v>0</v>
      </c>
      <c r="M585" s="37">
        <v>0</v>
      </c>
      <c r="N585" s="37">
        <v>0</v>
      </c>
      <c r="O585" s="37">
        <v>0</v>
      </c>
      <c r="P585" s="37">
        <v>0</v>
      </c>
      <c r="Q585" s="37">
        <v>0</v>
      </c>
      <c r="R585" s="37">
        <v>0</v>
      </c>
      <c r="S585" s="37">
        <v>0</v>
      </c>
      <c r="T585" s="37">
        <v>0</v>
      </c>
      <c r="U585" s="37">
        <v>0</v>
      </c>
      <c r="V585" s="37">
        <v>0</v>
      </c>
      <c r="W585" s="37">
        <v>0</v>
      </c>
      <c r="X585" s="37">
        <v>0</v>
      </c>
      <c r="Y585" s="37">
        <v>0</v>
      </c>
      <c r="Z585" s="37">
        <v>0</v>
      </c>
      <c r="AA585" s="37">
        <v>0</v>
      </c>
      <c r="AB585" s="37">
        <v>0</v>
      </c>
      <c r="AC585" s="37">
        <v>0</v>
      </c>
      <c r="AD585" s="37">
        <v>0</v>
      </c>
      <c r="AE585" s="37">
        <v>0</v>
      </c>
      <c r="AF585" s="37">
        <v>0</v>
      </c>
      <c r="AG585" s="37">
        <v>0</v>
      </c>
      <c r="AH585" s="37">
        <v>0</v>
      </c>
      <c r="AI585" s="37">
        <v>0</v>
      </c>
      <c r="AJ585" s="37">
        <v>0</v>
      </c>
      <c r="AK585" s="37">
        <v>0</v>
      </c>
      <c r="AL585" s="37">
        <v>0</v>
      </c>
      <c r="AM585" s="37">
        <v>0</v>
      </c>
      <c r="AN585" s="37">
        <v>0</v>
      </c>
      <c r="AO585" s="37">
        <v>0</v>
      </c>
      <c r="AP585" s="37">
        <v>0</v>
      </c>
      <c r="AQ585" s="37">
        <v>0</v>
      </c>
      <c r="AR585" s="37">
        <v>0</v>
      </c>
      <c r="AS585" s="37">
        <v>0</v>
      </c>
      <c r="AT585" s="37">
        <v>0</v>
      </c>
      <c r="AU585" s="37">
        <v>0</v>
      </c>
      <c r="AV585" s="37">
        <v>0</v>
      </c>
      <c r="AW585" s="37">
        <v>0</v>
      </c>
      <c r="AX585" s="37">
        <v>0</v>
      </c>
      <c r="AY585" s="37">
        <v>0</v>
      </c>
      <c r="AZ585" s="37">
        <v>0</v>
      </c>
      <c r="BA585" s="37">
        <v>0</v>
      </c>
      <c r="BB585" s="37">
        <v>0</v>
      </c>
      <c r="BC585" s="37">
        <v>0</v>
      </c>
      <c r="BD585" s="37">
        <v>0</v>
      </c>
      <c r="BE585" s="37">
        <v>0</v>
      </c>
      <c r="BF585" s="37">
        <v>0</v>
      </c>
      <c r="BG585" s="37">
        <v>0</v>
      </c>
      <c r="BH585" s="37">
        <v>0</v>
      </c>
      <c r="BI585" s="37">
        <v>0</v>
      </c>
      <c r="BJ585" s="37">
        <v>0</v>
      </c>
    </row>
    <row r="586" spans="1:62" x14ac:dyDescent="0.2">
      <c r="A586" s="16"/>
      <c r="B586" s="18" t="s">
        <v>53</v>
      </c>
      <c r="C586" s="37">
        <v>0</v>
      </c>
      <c r="D586" s="37">
        <v>0</v>
      </c>
      <c r="E586" s="37">
        <v>0</v>
      </c>
      <c r="F586" s="37">
        <v>0</v>
      </c>
      <c r="G586" s="37">
        <v>0</v>
      </c>
      <c r="H586" s="37">
        <v>0</v>
      </c>
      <c r="I586" s="37">
        <v>0</v>
      </c>
      <c r="J586" s="37">
        <v>0</v>
      </c>
      <c r="K586" s="37">
        <v>0</v>
      </c>
      <c r="L586" s="37">
        <v>0</v>
      </c>
      <c r="M586" s="37">
        <v>0</v>
      </c>
      <c r="N586" s="37">
        <v>0</v>
      </c>
      <c r="O586" s="37">
        <v>0</v>
      </c>
      <c r="P586" s="37">
        <v>0</v>
      </c>
      <c r="Q586" s="37">
        <v>0</v>
      </c>
      <c r="R586" s="37">
        <v>0</v>
      </c>
      <c r="S586" s="37">
        <v>0</v>
      </c>
      <c r="T586" s="37">
        <v>0</v>
      </c>
      <c r="U586" s="37">
        <v>0</v>
      </c>
      <c r="V586" s="37">
        <v>0</v>
      </c>
      <c r="W586" s="37">
        <v>0</v>
      </c>
      <c r="X586" s="37">
        <v>0</v>
      </c>
      <c r="Y586" s="37">
        <v>0</v>
      </c>
      <c r="Z586" s="37">
        <v>0</v>
      </c>
      <c r="AA586" s="37">
        <v>0</v>
      </c>
      <c r="AB586" s="37">
        <v>0</v>
      </c>
      <c r="AC586" s="37">
        <v>0</v>
      </c>
      <c r="AD586" s="37">
        <v>0</v>
      </c>
      <c r="AE586" s="37">
        <v>0</v>
      </c>
      <c r="AF586" s="37">
        <v>0</v>
      </c>
      <c r="AG586" s="37">
        <v>0</v>
      </c>
      <c r="AH586" s="37">
        <v>0</v>
      </c>
      <c r="AI586" s="37">
        <v>0</v>
      </c>
      <c r="AJ586" s="37">
        <v>0</v>
      </c>
      <c r="AK586" s="37">
        <v>0</v>
      </c>
      <c r="AL586" s="37">
        <v>0</v>
      </c>
      <c r="AM586" s="37">
        <v>0</v>
      </c>
      <c r="AN586" s="37">
        <v>0</v>
      </c>
      <c r="AO586" s="37">
        <v>0</v>
      </c>
      <c r="AP586" s="37">
        <v>0</v>
      </c>
      <c r="AQ586" s="37">
        <v>0</v>
      </c>
      <c r="AR586" s="37">
        <v>0</v>
      </c>
      <c r="AS586" s="37">
        <v>0</v>
      </c>
      <c r="AT586" s="37">
        <v>0</v>
      </c>
      <c r="AU586" s="37">
        <v>0</v>
      </c>
      <c r="AV586" s="37">
        <v>0</v>
      </c>
      <c r="AW586" s="37">
        <v>0</v>
      </c>
      <c r="AX586" s="37">
        <v>0</v>
      </c>
      <c r="AY586" s="37">
        <v>0</v>
      </c>
      <c r="AZ586" s="37">
        <v>0</v>
      </c>
      <c r="BA586" s="37">
        <v>0</v>
      </c>
      <c r="BB586" s="37">
        <v>0</v>
      </c>
      <c r="BC586" s="37">
        <v>0</v>
      </c>
      <c r="BD586" s="37">
        <v>0</v>
      </c>
      <c r="BE586" s="37">
        <v>0</v>
      </c>
      <c r="BF586" s="37">
        <v>0</v>
      </c>
      <c r="BG586" s="37">
        <v>0</v>
      </c>
      <c r="BH586" s="37">
        <v>0</v>
      </c>
      <c r="BI586" s="37">
        <v>0</v>
      </c>
      <c r="BJ586" s="37">
        <v>0</v>
      </c>
    </row>
    <row r="587" spans="1:62" x14ac:dyDescent="0.2">
      <c r="A587" s="16"/>
      <c r="B587" s="18" t="s">
        <v>54</v>
      </c>
      <c r="C587" s="37">
        <v>0</v>
      </c>
      <c r="D587" s="37">
        <v>0</v>
      </c>
      <c r="E587" s="37">
        <v>0</v>
      </c>
      <c r="F587" s="37">
        <v>0</v>
      </c>
      <c r="G587" s="37">
        <v>0</v>
      </c>
      <c r="H587" s="37">
        <v>0</v>
      </c>
      <c r="I587" s="37">
        <v>0</v>
      </c>
      <c r="J587" s="37">
        <v>0</v>
      </c>
      <c r="K587" s="37">
        <v>0</v>
      </c>
      <c r="L587" s="37">
        <v>0</v>
      </c>
      <c r="M587" s="37">
        <v>0</v>
      </c>
      <c r="N587" s="37">
        <v>0</v>
      </c>
      <c r="O587" s="37">
        <v>0</v>
      </c>
      <c r="P587" s="37">
        <v>0</v>
      </c>
      <c r="Q587" s="37">
        <v>0</v>
      </c>
      <c r="R587" s="37">
        <v>0</v>
      </c>
      <c r="S587" s="37">
        <v>0</v>
      </c>
      <c r="T587" s="37">
        <v>0</v>
      </c>
      <c r="U587" s="37">
        <v>0</v>
      </c>
      <c r="V587" s="37">
        <v>0</v>
      </c>
      <c r="W587" s="37">
        <v>0</v>
      </c>
      <c r="X587" s="37">
        <v>0</v>
      </c>
      <c r="Y587" s="37">
        <v>0</v>
      </c>
      <c r="Z587" s="37">
        <v>0</v>
      </c>
      <c r="AA587" s="37">
        <v>0</v>
      </c>
      <c r="AB587" s="37">
        <v>0</v>
      </c>
      <c r="AC587" s="37">
        <v>0</v>
      </c>
      <c r="AD587" s="37">
        <v>0</v>
      </c>
      <c r="AE587" s="37">
        <v>0</v>
      </c>
      <c r="AF587" s="37">
        <v>0</v>
      </c>
      <c r="AG587" s="37">
        <v>0</v>
      </c>
      <c r="AH587" s="37">
        <v>0</v>
      </c>
      <c r="AI587" s="37">
        <v>0</v>
      </c>
      <c r="AJ587" s="37">
        <v>0</v>
      </c>
      <c r="AK587" s="37">
        <v>0</v>
      </c>
      <c r="AL587" s="37">
        <v>0</v>
      </c>
      <c r="AM587" s="37">
        <v>0</v>
      </c>
      <c r="AN587" s="37">
        <v>0</v>
      </c>
      <c r="AO587" s="37">
        <v>0</v>
      </c>
      <c r="AP587" s="37">
        <v>0</v>
      </c>
      <c r="AQ587" s="37">
        <v>0</v>
      </c>
      <c r="AR587" s="37">
        <v>0</v>
      </c>
      <c r="AS587" s="37">
        <v>0</v>
      </c>
      <c r="AT587" s="37">
        <v>0</v>
      </c>
      <c r="AU587" s="37">
        <v>0</v>
      </c>
      <c r="AV587" s="37">
        <v>0</v>
      </c>
      <c r="AW587" s="37">
        <v>0</v>
      </c>
      <c r="AX587" s="37">
        <v>0</v>
      </c>
      <c r="AY587" s="37">
        <v>0</v>
      </c>
      <c r="AZ587" s="37">
        <v>0</v>
      </c>
      <c r="BA587" s="37">
        <v>0</v>
      </c>
      <c r="BB587" s="37">
        <v>0</v>
      </c>
      <c r="BC587" s="37">
        <v>0</v>
      </c>
      <c r="BD587" s="37">
        <v>0</v>
      </c>
      <c r="BE587" s="37">
        <v>0</v>
      </c>
      <c r="BF587" s="37">
        <v>0</v>
      </c>
      <c r="BG587" s="37">
        <v>0</v>
      </c>
      <c r="BH587" s="37">
        <v>0</v>
      </c>
      <c r="BI587" s="37">
        <v>0</v>
      </c>
      <c r="BJ587" s="37">
        <v>0</v>
      </c>
    </row>
    <row r="588" spans="1:62" x14ac:dyDescent="0.2">
      <c r="A588" s="16"/>
      <c r="B588" s="18" t="s">
        <v>55</v>
      </c>
      <c r="C588" s="37">
        <v>0</v>
      </c>
      <c r="D588" s="37">
        <v>0</v>
      </c>
      <c r="E588" s="37">
        <v>0</v>
      </c>
      <c r="F588" s="37">
        <v>0</v>
      </c>
      <c r="G588" s="37">
        <v>0</v>
      </c>
      <c r="H588" s="37">
        <v>0</v>
      </c>
      <c r="I588" s="37">
        <v>0</v>
      </c>
      <c r="J588" s="37">
        <v>0</v>
      </c>
      <c r="K588" s="37">
        <v>0</v>
      </c>
      <c r="L588" s="37">
        <v>0</v>
      </c>
      <c r="M588" s="37">
        <v>0</v>
      </c>
      <c r="N588" s="37">
        <v>0</v>
      </c>
      <c r="O588" s="37">
        <v>0</v>
      </c>
      <c r="P588" s="37">
        <v>0</v>
      </c>
      <c r="Q588" s="37">
        <v>0</v>
      </c>
      <c r="R588" s="37">
        <v>0</v>
      </c>
      <c r="S588" s="37">
        <v>0</v>
      </c>
      <c r="T588" s="37">
        <v>0</v>
      </c>
      <c r="U588" s="37">
        <v>0</v>
      </c>
      <c r="V588" s="37">
        <v>0</v>
      </c>
      <c r="W588" s="37">
        <v>0</v>
      </c>
      <c r="X588" s="37">
        <v>0</v>
      </c>
      <c r="Y588" s="37">
        <v>0</v>
      </c>
      <c r="Z588" s="37">
        <v>0</v>
      </c>
      <c r="AA588" s="37">
        <v>0</v>
      </c>
      <c r="AB588" s="37">
        <v>0</v>
      </c>
      <c r="AC588" s="37">
        <v>0</v>
      </c>
      <c r="AD588" s="37">
        <v>0</v>
      </c>
      <c r="AE588" s="37">
        <v>0</v>
      </c>
      <c r="AF588" s="37">
        <v>0</v>
      </c>
      <c r="AG588" s="37">
        <v>0</v>
      </c>
      <c r="AH588" s="37">
        <v>0</v>
      </c>
      <c r="AI588" s="37">
        <v>0</v>
      </c>
      <c r="AJ588" s="37">
        <v>0</v>
      </c>
      <c r="AK588" s="37">
        <v>0</v>
      </c>
      <c r="AL588" s="37">
        <v>0</v>
      </c>
      <c r="AM588" s="37">
        <v>0</v>
      </c>
      <c r="AN588" s="37">
        <v>0</v>
      </c>
      <c r="AO588" s="37">
        <v>0</v>
      </c>
      <c r="AP588" s="37">
        <v>0</v>
      </c>
      <c r="AQ588" s="37">
        <v>0</v>
      </c>
      <c r="AR588" s="37">
        <v>0</v>
      </c>
      <c r="AS588" s="37">
        <v>0</v>
      </c>
      <c r="AT588" s="37">
        <v>0</v>
      </c>
      <c r="AU588" s="37">
        <v>0</v>
      </c>
      <c r="AV588" s="37">
        <v>0</v>
      </c>
      <c r="AW588" s="37">
        <v>0</v>
      </c>
      <c r="AX588" s="37">
        <v>0</v>
      </c>
      <c r="AY588" s="37">
        <v>0</v>
      </c>
      <c r="AZ588" s="37">
        <v>0</v>
      </c>
      <c r="BA588" s="37">
        <v>0</v>
      </c>
      <c r="BB588" s="37">
        <v>0</v>
      </c>
      <c r="BC588" s="37">
        <v>0</v>
      </c>
      <c r="BD588" s="37">
        <v>0</v>
      </c>
      <c r="BE588" s="37">
        <v>0</v>
      </c>
      <c r="BF588" s="37">
        <v>0</v>
      </c>
      <c r="BG588" s="37">
        <v>0</v>
      </c>
      <c r="BH588" s="37">
        <v>0</v>
      </c>
      <c r="BI588" s="37">
        <v>0</v>
      </c>
      <c r="BJ588" s="37">
        <v>0</v>
      </c>
    </row>
    <row r="589" spans="1:62" x14ac:dyDescent="0.2">
      <c r="A589" s="16"/>
      <c r="B589" s="18" t="s">
        <v>56</v>
      </c>
      <c r="C589" s="37">
        <v>0</v>
      </c>
      <c r="D589" s="37">
        <v>0</v>
      </c>
      <c r="E589" s="37">
        <v>0</v>
      </c>
      <c r="F589" s="37">
        <v>0</v>
      </c>
      <c r="G589" s="37">
        <v>0</v>
      </c>
      <c r="H589" s="37">
        <v>0</v>
      </c>
      <c r="I589" s="37">
        <v>0</v>
      </c>
      <c r="J589" s="37">
        <v>0</v>
      </c>
      <c r="K589" s="37">
        <v>0</v>
      </c>
      <c r="L589" s="37">
        <v>0</v>
      </c>
      <c r="M589" s="37">
        <v>0</v>
      </c>
      <c r="N589" s="37">
        <v>0</v>
      </c>
      <c r="O589" s="37">
        <v>0</v>
      </c>
      <c r="P589" s="37">
        <v>0</v>
      </c>
      <c r="Q589" s="37">
        <v>0</v>
      </c>
      <c r="R589" s="37">
        <v>0</v>
      </c>
      <c r="S589" s="37">
        <v>0</v>
      </c>
      <c r="T589" s="37">
        <v>0</v>
      </c>
      <c r="U589" s="37">
        <v>0</v>
      </c>
      <c r="V589" s="37">
        <v>0</v>
      </c>
      <c r="W589" s="37">
        <v>0</v>
      </c>
      <c r="X589" s="37">
        <v>0</v>
      </c>
      <c r="Y589" s="37">
        <v>0</v>
      </c>
      <c r="Z589" s="37">
        <v>0</v>
      </c>
      <c r="AA589" s="37">
        <v>0</v>
      </c>
      <c r="AB589" s="37">
        <v>0</v>
      </c>
      <c r="AC589" s="37">
        <v>0</v>
      </c>
      <c r="AD589" s="37">
        <v>0</v>
      </c>
      <c r="AE589" s="37">
        <v>0</v>
      </c>
      <c r="AF589" s="37">
        <v>0</v>
      </c>
      <c r="AG589" s="37">
        <v>0</v>
      </c>
      <c r="AH589" s="37">
        <v>0</v>
      </c>
      <c r="AI589" s="37">
        <v>0</v>
      </c>
      <c r="AJ589" s="37">
        <v>0</v>
      </c>
      <c r="AK589" s="37">
        <v>0</v>
      </c>
      <c r="AL589" s="37">
        <v>0</v>
      </c>
      <c r="AM589" s="37">
        <v>0</v>
      </c>
      <c r="AN589" s="37">
        <v>0</v>
      </c>
      <c r="AO589" s="37">
        <v>0</v>
      </c>
      <c r="AP589" s="37">
        <v>0</v>
      </c>
      <c r="AQ589" s="37">
        <v>0</v>
      </c>
      <c r="AR589" s="37">
        <v>0</v>
      </c>
      <c r="AS589" s="37">
        <v>0</v>
      </c>
      <c r="AT589" s="37">
        <v>0</v>
      </c>
      <c r="AU589" s="37">
        <v>0</v>
      </c>
      <c r="AV589" s="37">
        <v>0</v>
      </c>
      <c r="AW589" s="37">
        <v>0</v>
      </c>
      <c r="AX589" s="37">
        <v>0</v>
      </c>
      <c r="AY589" s="37">
        <v>0</v>
      </c>
      <c r="AZ589" s="37">
        <v>0</v>
      </c>
      <c r="BA589" s="37">
        <v>0</v>
      </c>
      <c r="BB589" s="37">
        <v>0</v>
      </c>
      <c r="BC589" s="37">
        <v>0</v>
      </c>
      <c r="BD589" s="37">
        <v>0</v>
      </c>
      <c r="BE589" s="37">
        <v>0</v>
      </c>
      <c r="BF589" s="37">
        <v>0</v>
      </c>
      <c r="BG589" s="37">
        <v>0</v>
      </c>
      <c r="BH589" s="37">
        <v>0</v>
      </c>
      <c r="BI589" s="37">
        <v>0</v>
      </c>
      <c r="BJ589" s="37">
        <v>0</v>
      </c>
    </row>
    <row r="590" spans="1:62" x14ac:dyDescent="0.2">
      <c r="A590" s="16"/>
      <c r="B590" s="18" t="s">
        <v>57</v>
      </c>
      <c r="C590" s="37">
        <v>0</v>
      </c>
      <c r="D590" s="37">
        <v>0</v>
      </c>
      <c r="E590" s="37">
        <v>0</v>
      </c>
      <c r="F590" s="37">
        <v>0</v>
      </c>
      <c r="G590" s="37">
        <v>0</v>
      </c>
      <c r="H590" s="37">
        <v>0</v>
      </c>
      <c r="I590" s="37">
        <v>0</v>
      </c>
      <c r="J590" s="37">
        <v>0</v>
      </c>
      <c r="K590" s="37">
        <v>0</v>
      </c>
      <c r="L590" s="37">
        <v>0</v>
      </c>
      <c r="M590" s="37">
        <v>0</v>
      </c>
      <c r="N590" s="37">
        <v>0</v>
      </c>
      <c r="O590" s="37">
        <v>0</v>
      </c>
      <c r="P590" s="37">
        <v>0</v>
      </c>
      <c r="Q590" s="37">
        <v>0</v>
      </c>
      <c r="R590" s="37">
        <v>0</v>
      </c>
      <c r="S590" s="37">
        <v>0</v>
      </c>
      <c r="T590" s="37">
        <v>0</v>
      </c>
      <c r="U590" s="37">
        <v>0</v>
      </c>
      <c r="V590" s="37">
        <v>0</v>
      </c>
      <c r="W590" s="37">
        <v>0</v>
      </c>
      <c r="X590" s="37">
        <v>0</v>
      </c>
      <c r="Y590" s="37">
        <v>0</v>
      </c>
      <c r="Z590" s="37">
        <v>0</v>
      </c>
      <c r="AA590" s="37">
        <v>0</v>
      </c>
      <c r="AB590" s="37">
        <v>0</v>
      </c>
      <c r="AC590" s="37">
        <v>0</v>
      </c>
      <c r="AD590" s="37">
        <v>0</v>
      </c>
      <c r="AE590" s="37">
        <v>0</v>
      </c>
      <c r="AF590" s="37">
        <v>0</v>
      </c>
      <c r="AG590" s="37">
        <v>0</v>
      </c>
      <c r="AH590" s="37">
        <v>0</v>
      </c>
      <c r="AI590" s="37">
        <v>0</v>
      </c>
      <c r="AJ590" s="37">
        <v>0</v>
      </c>
      <c r="AK590" s="37">
        <v>0</v>
      </c>
      <c r="AL590" s="37">
        <v>0</v>
      </c>
      <c r="AM590" s="37">
        <v>0</v>
      </c>
      <c r="AN590" s="37">
        <v>0</v>
      </c>
      <c r="AO590" s="37">
        <v>0</v>
      </c>
      <c r="AP590" s="37">
        <v>0</v>
      </c>
      <c r="AQ590" s="37">
        <v>0</v>
      </c>
      <c r="AR590" s="37">
        <v>0</v>
      </c>
      <c r="AS590" s="37">
        <v>0</v>
      </c>
      <c r="AT590" s="37">
        <v>0</v>
      </c>
      <c r="AU590" s="37">
        <v>0</v>
      </c>
      <c r="AV590" s="37">
        <v>0</v>
      </c>
      <c r="AW590" s="37">
        <v>0</v>
      </c>
      <c r="AX590" s="37">
        <v>0</v>
      </c>
      <c r="AY590" s="37">
        <v>0</v>
      </c>
      <c r="AZ590" s="37">
        <v>0</v>
      </c>
      <c r="BA590" s="37">
        <v>0</v>
      </c>
      <c r="BB590" s="37">
        <v>0</v>
      </c>
      <c r="BC590" s="37">
        <v>0</v>
      </c>
      <c r="BD590" s="37">
        <v>0</v>
      </c>
      <c r="BE590" s="37">
        <v>0</v>
      </c>
      <c r="BF590" s="37">
        <v>0</v>
      </c>
      <c r="BG590" s="37">
        <v>0</v>
      </c>
      <c r="BH590" s="37">
        <v>0</v>
      </c>
      <c r="BI590" s="37">
        <v>0</v>
      </c>
      <c r="BJ590" s="37">
        <v>0</v>
      </c>
    </row>
    <row r="591" spans="1:62" x14ac:dyDescent="0.2">
      <c r="A591" s="16"/>
      <c r="B591" s="18" t="s">
        <v>58</v>
      </c>
      <c r="C591" s="37">
        <v>0</v>
      </c>
      <c r="D591" s="37">
        <v>0</v>
      </c>
      <c r="E591" s="37">
        <v>0</v>
      </c>
      <c r="F591" s="37">
        <v>0</v>
      </c>
      <c r="G591" s="37">
        <v>0</v>
      </c>
      <c r="H591" s="37">
        <v>0</v>
      </c>
      <c r="I591" s="37">
        <v>0</v>
      </c>
      <c r="J591" s="37">
        <v>0</v>
      </c>
      <c r="K591" s="37">
        <v>0</v>
      </c>
      <c r="L591" s="37">
        <v>0</v>
      </c>
      <c r="M591" s="37">
        <v>0</v>
      </c>
      <c r="N591" s="37">
        <v>0</v>
      </c>
      <c r="O591" s="37">
        <v>0</v>
      </c>
      <c r="P591" s="37">
        <v>0</v>
      </c>
      <c r="Q591" s="37">
        <v>0</v>
      </c>
      <c r="R591" s="37">
        <v>0</v>
      </c>
      <c r="S591" s="37">
        <v>0</v>
      </c>
      <c r="T591" s="37">
        <v>0</v>
      </c>
      <c r="U591" s="37">
        <v>0</v>
      </c>
      <c r="V591" s="37">
        <v>0</v>
      </c>
      <c r="W591" s="37">
        <v>0</v>
      </c>
      <c r="X591" s="37">
        <v>0</v>
      </c>
      <c r="Y591" s="37">
        <v>0</v>
      </c>
      <c r="Z591" s="37">
        <v>0</v>
      </c>
      <c r="AA591" s="37">
        <v>0</v>
      </c>
      <c r="AB591" s="37">
        <v>0</v>
      </c>
      <c r="AC591" s="37">
        <v>0</v>
      </c>
      <c r="AD591" s="37">
        <v>0</v>
      </c>
      <c r="AE591" s="37">
        <v>0</v>
      </c>
      <c r="AF591" s="37">
        <v>0</v>
      </c>
      <c r="AG591" s="37">
        <v>0</v>
      </c>
      <c r="AH591" s="37">
        <v>0</v>
      </c>
      <c r="AI591" s="37">
        <v>0</v>
      </c>
      <c r="AJ591" s="37">
        <v>0</v>
      </c>
      <c r="AK591" s="37">
        <v>0</v>
      </c>
      <c r="AL591" s="37">
        <v>0</v>
      </c>
      <c r="AM591" s="37">
        <v>0</v>
      </c>
      <c r="AN591" s="37">
        <v>0</v>
      </c>
      <c r="AO591" s="37">
        <v>0</v>
      </c>
      <c r="AP591" s="37">
        <v>0</v>
      </c>
      <c r="AQ591" s="37">
        <v>0</v>
      </c>
      <c r="AR591" s="37">
        <v>0</v>
      </c>
      <c r="AS591" s="37">
        <v>0</v>
      </c>
      <c r="AT591" s="37">
        <v>0</v>
      </c>
      <c r="AU591" s="37">
        <v>0</v>
      </c>
      <c r="AV591" s="37">
        <v>0</v>
      </c>
      <c r="AW591" s="37">
        <v>0</v>
      </c>
      <c r="AX591" s="37">
        <v>0</v>
      </c>
      <c r="AY591" s="37">
        <v>0</v>
      </c>
      <c r="AZ591" s="37">
        <v>0</v>
      </c>
      <c r="BA591" s="37">
        <v>0</v>
      </c>
      <c r="BB591" s="37">
        <v>0</v>
      </c>
      <c r="BC591" s="37">
        <v>0</v>
      </c>
      <c r="BD591" s="37">
        <v>0</v>
      </c>
      <c r="BE591" s="37">
        <v>0</v>
      </c>
      <c r="BF591" s="37">
        <v>0</v>
      </c>
      <c r="BG591" s="37">
        <v>0</v>
      </c>
      <c r="BH591" s="37">
        <v>0</v>
      </c>
      <c r="BI591" s="37">
        <v>0</v>
      </c>
      <c r="BJ591" s="37">
        <v>0</v>
      </c>
    </row>
    <row r="592" spans="1:62" x14ac:dyDescent="0.2">
      <c r="A592" s="16"/>
      <c r="B592" s="18" t="s">
        <v>59</v>
      </c>
      <c r="C592" s="37">
        <v>0</v>
      </c>
      <c r="D592" s="37">
        <v>0</v>
      </c>
      <c r="E592" s="37">
        <v>0</v>
      </c>
      <c r="F592" s="37">
        <v>0</v>
      </c>
      <c r="G592" s="37">
        <v>0</v>
      </c>
      <c r="H592" s="37">
        <v>0</v>
      </c>
      <c r="I592" s="37">
        <v>0</v>
      </c>
      <c r="J592" s="37">
        <v>0</v>
      </c>
      <c r="K592" s="37">
        <v>0</v>
      </c>
      <c r="L592" s="37">
        <v>0</v>
      </c>
      <c r="M592" s="37">
        <v>0</v>
      </c>
      <c r="N592" s="37">
        <v>0</v>
      </c>
      <c r="O592" s="37">
        <v>0</v>
      </c>
      <c r="P592" s="37">
        <v>0</v>
      </c>
      <c r="Q592" s="37">
        <v>0</v>
      </c>
      <c r="R592" s="37">
        <v>0</v>
      </c>
      <c r="S592" s="37">
        <v>0</v>
      </c>
      <c r="T592" s="37">
        <v>0</v>
      </c>
      <c r="U592" s="37">
        <v>0</v>
      </c>
      <c r="V592" s="37">
        <v>0</v>
      </c>
      <c r="W592" s="37">
        <v>0</v>
      </c>
      <c r="X592" s="37">
        <v>0</v>
      </c>
      <c r="Y592" s="37">
        <v>0</v>
      </c>
      <c r="Z592" s="37">
        <v>0</v>
      </c>
      <c r="AA592" s="37">
        <v>0</v>
      </c>
      <c r="AB592" s="37">
        <v>0</v>
      </c>
      <c r="AC592" s="37">
        <v>0</v>
      </c>
      <c r="AD592" s="37">
        <v>0</v>
      </c>
      <c r="AE592" s="37">
        <v>0</v>
      </c>
      <c r="AF592" s="37">
        <v>0</v>
      </c>
      <c r="AG592" s="37">
        <v>0</v>
      </c>
      <c r="AH592" s="37">
        <v>0</v>
      </c>
      <c r="AI592" s="37">
        <v>0</v>
      </c>
      <c r="AJ592" s="37">
        <v>0</v>
      </c>
      <c r="AK592" s="37">
        <v>0</v>
      </c>
      <c r="AL592" s="37">
        <v>0</v>
      </c>
      <c r="AM592" s="37">
        <v>0</v>
      </c>
      <c r="AN592" s="37">
        <v>0</v>
      </c>
      <c r="AO592" s="37">
        <v>0</v>
      </c>
      <c r="AP592" s="37">
        <v>0</v>
      </c>
      <c r="AQ592" s="37">
        <v>0</v>
      </c>
      <c r="AR592" s="37">
        <v>0</v>
      </c>
      <c r="AS592" s="37">
        <v>0</v>
      </c>
      <c r="AT592" s="37">
        <v>0</v>
      </c>
      <c r="AU592" s="37">
        <v>0</v>
      </c>
      <c r="AV592" s="37">
        <v>0</v>
      </c>
      <c r="AW592" s="37">
        <v>0</v>
      </c>
      <c r="AX592" s="37">
        <v>0</v>
      </c>
      <c r="AY592" s="37">
        <v>0</v>
      </c>
      <c r="AZ592" s="37">
        <v>0</v>
      </c>
      <c r="BA592" s="37">
        <v>0</v>
      </c>
      <c r="BB592" s="37">
        <v>0</v>
      </c>
      <c r="BC592" s="37">
        <v>0</v>
      </c>
      <c r="BD592" s="37">
        <v>0</v>
      </c>
      <c r="BE592" s="37">
        <v>0</v>
      </c>
      <c r="BF592" s="37">
        <v>0</v>
      </c>
      <c r="BG592" s="37">
        <v>0</v>
      </c>
      <c r="BH592" s="37">
        <v>0</v>
      </c>
      <c r="BI592" s="37">
        <v>0</v>
      </c>
      <c r="BJ592" s="37">
        <v>0</v>
      </c>
    </row>
    <row r="593" spans="1:65" x14ac:dyDescent="0.2">
      <c r="A593" s="16"/>
      <c r="B593" s="18" t="s">
        <v>60</v>
      </c>
      <c r="C593" s="37">
        <v>0</v>
      </c>
      <c r="D593" s="37">
        <v>0</v>
      </c>
      <c r="E593" s="37">
        <v>0</v>
      </c>
      <c r="F593" s="37">
        <v>0</v>
      </c>
      <c r="G593" s="37">
        <v>0</v>
      </c>
      <c r="H593" s="37">
        <v>0</v>
      </c>
      <c r="I593" s="37">
        <v>0</v>
      </c>
      <c r="J593" s="37">
        <v>0</v>
      </c>
      <c r="K593" s="37">
        <v>0</v>
      </c>
      <c r="L593" s="37">
        <v>0</v>
      </c>
      <c r="M593" s="37">
        <v>0</v>
      </c>
      <c r="N593" s="37">
        <v>0</v>
      </c>
      <c r="O593" s="37">
        <v>0</v>
      </c>
      <c r="P593" s="37">
        <v>0</v>
      </c>
      <c r="Q593" s="37">
        <v>0</v>
      </c>
      <c r="R593" s="37">
        <v>0</v>
      </c>
      <c r="S593" s="37">
        <v>0</v>
      </c>
      <c r="T593" s="37">
        <v>0</v>
      </c>
      <c r="U593" s="37">
        <v>0</v>
      </c>
      <c r="V593" s="37">
        <v>0</v>
      </c>
      <c r="W593" s="37">
        <v>0</v>
      </c>
      <c r="X593" s="37">
        <v>0</v>
      </c>
      <c r="Y593" s="37">
        <v>0</v>
      </c>
      <c r="Z593" s="37">
        <v>0</v>
      </c>
      <c r="AA593" s="37">
        <v>0</v>
      </c>
      <c r="AB593" s="37">
        <v>0</v>
      </c>
      <c r="AC593" s="37">
        <v>0</v>
      </c>
      <c r="AD593" s="37">
        <v>0</v>
      </c>
      <c r="AE593" s="37">
        <v>0</v>
      </c>
      <c r="AF593" s="37">
        <v>0</v>
      </c>
      <c r="AG593" s="37">
        <v>0</v>
      </c>
      <c r="AH593" s="37">
        <v>0</v>
      </c>
      <c r="AI593" s="37">
        <v>0</v>
      </c>
      <c r="AJ593" s="37">
        <v>0</v>
      </c>
      <c r="AK593" s="37">
        <v>0</v>
      </c>
      <c r="AL593" s="37">
        <v>0</v>
      </c>
      <c r="AM593" s="37">
        <v>0</v>
      </c>
      <c r="AN593" s="37">
        <v>0</v>
      </c>
      <c r="AO593" s="37">
        <v>0</v>
      </c>
      <c r="AP593" s="37">
        <v>0</v>
      </c>
      <c r="AQ593" s="37">
        <v>0</v>
      </c>
      <c r="AR593" s="37">
        <v>0</v>
      </c>
      <c r="AS593" s="37">
        <v>0</v>
      </c>
      <c r="AT593" s="37">
        <v>0</v>
      </c>
      <c r="AU593" s="37">
        <v>0</v>
      </c>
      <c r="AV593" s="37">
        <v>0</v>
      </c>
      <c r="AW593" s="37">
        <v>0</v>
      </c>
      <c r="AX593" s="37">
        <v>0</v>
      </c>
      <c r="AY593" s="37">
        <v>0</v>
      </c>
      <c r="AZ593" s="37">
        <v>0</v>
      </c>
      <c r="BA593" s="37">
        <v>0</v>
      </c>
      <c r="BB593" s="37">
        <v>0</v>
      </c>
      <c r="BC593" s="37">
        <v>0</v>
      </c>
      <c r="BD593" s="37">
        <v>0</v>
      </c>
      <c r="BE593" s="37">
        <v>0</v>
      </c>
      <c r="BF593" s="37">
        <v>0</v>
      </c>
      <c r="BG593" s="37">
        <v>0</v>
      </c>
      <c r="BH593" s="37">
        <v>0</v>
      </c>
      <c r="BI593" s="37">
        <v>0</v>
      </c>
      <c r="BJ593" s="37">
        <v>0</v>
      </c>
    </row>
    <row r="594" spans="1:65" x14ac:dyDescent="0.2">
      <c r="A594" s="16"/>
      <c r="B594" s="18" t="s">
        <v>61</v>
      </c>
      <c r="C594" s="37">
        <v>0</v>
      </c>
      <c r="D594" s="37">
        <v>0</v>
      </c>
      <c r="E594" s="37">
        <v>0</v>
      </c>
      <c r="F594" s="37">
        <v>0</v>
      </c>
      <c r="G594" s="37">
        <v>0</v>
      </c>
      <c r="H594" s="37">
        <v>0</v>
      </c>
      <c r="I594" s="37">
        <v>0</v>
      </c>
      <c r="J594" s="37">
        <v>0</v>
      </c>
      <c r="K594" s="37">
        <v>0</v>
      </c>
      <c r="L594" s="37">
        <v>0</v>
      </c>
      <c r="M594" s="37">
        <v>0</v>
      </c>
      <c r="N594" s="37">
        <v>0</v>
      </c>
      <c r="O594" s="37">
        <v>0</v>
      </c>
      <c r="P594" s="37">
        <v>0</v>
      </c>
      <c r="Q594" s="37">
        <v>0</v>
      </c>
      <c r="R594" s="37">
        <v>0</v>
      </c>
      <c r="S594" s="37">
        <v>0</v>
      </c>
      <c r="T594" s="37">
        <v>0</v>
      </c>
      <c r="U594" s="37">
        <v>0</v>
      </c>
      <c r="V594" s="37">
        <v>0</v>
      </c>
      <c r="W594" s="37">
        <v>0</v>
      </c>
      <c r="X594" s="37">
        <v>0</v>
      </c>
      <c r="Y594" s="37">
        <v>0</v>
      </c>
      <c r="Z594" s="37">
        <v>0</v>
      </c>
      <c r="AA594" s="37">
        <v>0</v>
      </c>
      <c r="AB594" s="37">
        <v>0</v>
      </c>
      <c r="AC594" s="37">
        <v>0</v>
      </c>
      <c r="AD594" s="37">
        <v>0</v>
      </c>
      <c r="AE594" s="37">
        <v>0</v>
      </c>
      <c r="AF594" s="37">
        <v>0</v>
      </c>
      <c r="AG594" s="37">
        <v>0</v>
      </c>
      <c r="AH594" s="37">
        <v>0</v>
      </c>
      <c r="AI594" s="37">
        <v>0</v>
      </c>
      <c r="AJ594" s="37">
        <v>0</v>
      </c>
      <c r="AK594" s="37">
        <v>0</v>
      </c>
      <c r="AL594" s="37">
        <v>0</v>
      </c>
      <c r="AM594" s="37">
        <v>0</v>
      </c>
      <c r="AN594" s="37">
        <v>0</v>
      </c>
      <c r="AO594" s="37">
        <v>0</v>
      </c>
      <c r="AP594" s="37">
        <v>0</v>
      </c>
      <c r="AQ594" s="37">
        <v>0</v>
      </c>
      <c r="AR594" s="37">
        <v>0</v>
      </c>
      <c r="AS594" s="37">
        <v>0</v>
      </c>
      <c r="AT594" s="37">
        <v>0</v>
      </c>
      <c r="AU594" s="37">
        <v>0</v>
      </c>
      <c r="AV594" s="37">
        <v>0</v>
      </c>
      <c r="AW594" s="37">
        <v>0</v>
      </c>
      <c r="AX594" s="37">
        <v>0</v>
      </c>
      <c r="AY594" s="37">
        <v>0</v>
      </c>
      <c r="AZ594" s="37">
        <v>0</v>
      </c>
      <c r="BA594" s="37">
        <v>0</v>
      </c>
      <c r="BB594" s="37">
        <v>0</v>
      </c>
      <c r="BC594" s="37">
        <v>0</v>
      </c>
      <c r="BD594" s="37">
        <v>0</v>
      </c>
      <c r="BE594" s="37">
        <v>0</v>
      </c>
      <c r="BF594" s="37">
        <v>0</v>
      </c>
      <c r="BG594" s="37">
        <v>0</v>
      </c>
      <c r="BH594" s="37">
        <v>0</v>
      </c>
      <c r="BI594" s="37">
        <v>0</v>
      </c>
      <c r="BJ594" s="37">
        <v>0</v>
      </c>
    </row>
    <row r="596" spans="1:65" ht="15" x14ac:dyDescent="0.2">
      <c r="A596" s="22" t="s">
        <v>71</v>
      </c>
      <c r="B596" s="17"/>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row>
    <row r="597" spans="1:65" x14ac:dyDescent="0.2">
      <c r="A597" s="8"/>
      <c r="B597" s="17"/>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row>
    <row r="598" spans="1:65" s="8" customFormat="1" x14ac:dyDescent="0.2">
      <c r="A598" s="8" t="s">
        <v>17</v>
      </c>
      <c r="B598" s="17"/>
      <c r="C598" s="31">
        <f>First_quarter</f>
        <v>43739</v>
      </c>
      <c r="D598" s="31">
        <f t="shared" ref="D598" si="1260">DATE(YEAR(C599),MONTH(C599)+1,1)</f>
        <v>43831</v>
      </c>
      <c r="E598" s="31">
        <f t="shared" ref="E598" si="1261">DATE(YEAR(D599),MONTH(D599)+1,1)</f>
        <v>43922</v>
      </c>
      <c r="F598" s="31">
        <f t="shared" ref="F598" si="1262">DATE(YEAR(E599),MONTH(E599)+1,1)</f>
        <v>44013</v>
      </c>
      <c r="G598" s="31">
        <f t="shared" ref="G598" si="1263">DATE(YEAR(F599),MONTH(F599)+1,1)</f>
        <v>44105</v>
      </c>
      <c r="H598" s="31">
        <f t="shared" ref="H598" si="1264">DATE(YEAR(G599),MONTH(G599)+1,1)</f>
        <v>44197</v>
      </c>
      <c r="I598" s="31">
        <f t="shared" ref="I598" si="1265">DATE(YEAR(H599),MONTH(H599)+1,1)</f>
        <v>44287</v>
      </c>
      <c r="J598" s="31">
        <f t="shared" ref="J598" si="1266">DATE(YEAR(I599),MONTH(I599)+1,1)</f>
        <v>44378</v>
      </c>
      <c r="K598" s="31">
        <f t="shared" ref="K598" si="1267">DATE(YEAR(J599),MONTH(J599)+1,1)</f>
        <v>44470</v>
      </c>
      <c r="L598" s="31">
        <f t="shared" ref="L598" si="1268">DATE(YEAR(K599),MONTH(K599)+1,1)</f>
        <v>44562</v>
      </c>
      <c r="M598" s="31">
        <f t="shared" ref="M598" si="1269">DATE(YEAR(L599),MONTH(L599)+1,1)</f>
        <v>44652</v>
      </c>
      <c r="N598" s="31">
        <f t="shared" ref="N598" si="1270">DATE(YEAR(M599),MONTH(M599)+1,1)</f>
        <v>44743</v>
      </c>
      <c r="O598" s="31">
        <f t="shared" ref="O598" si="1271">DATE(YEAR(N599),MONTH(N599)+1,1)</f>
        <v>44835</v>
      </c>
      <c r="P598" s="31">
        <f t="shared" ref="P598" si="1272">DATE(YEAR(O599),MONTH(O599)+1,1)</f>
        <v>44927</v>
      </c>
      <c r="Q598" s="31">
        <f t="shared" ref="Q598" si="1273">DATE(YEAR(P599),MONTH(P599)+1,1)</f>
        <v>45017</v>
      </c>
      <c r="R598" s="31">
        <f t="shared" ref="R598" si="1274">DATE(YEAR(Q599),MONTH(Q599)+1,1)</f>
        <v>45108</v>
      </c>
      <c r="S598" s="31">
        <f t="shared" ref="S598" si="1275">DATE(YEAR(R599),MONTH(R599)+1,1)</f>
        <v>45200</v>
      </c>
      <c r="T598" s="31">
        <f t="shared" ref="T598" si="1276">DATE(YEAR(S599),MONTH(S599)+1,1)</f>
        <v>45292</v>
      </c>
      <c r="U598" s="31">
        <f t="shared" ref="U598" si="1277">DATE(YEAR(T599),MONTH(T599)+1,1)</f>
        <v>45383</v>
      </c>
      <c r="V598" s="31">
        <f t="shared" ref="V598" si="1278">DATE(YEAR(U599),MONTH(U599)+1,1)</f>
        <v>45474</v>
      </c>
      <c r="W598" s="31">
        <f t="shared" ref="W598" si="1279">DATE(YEAR(V599),MONTH(V599)+1,1)</f>
        <v>45566</v>
      </c>
      <c r="X598" s="31">
        <f t="shared" ref="X598" si="1280">DATE(YEAR(W599),MONTH(W599)+1,1)</f>
        <v>45658</v>
      </c>
      <c r="Y598" s="31">
        <f t="shared" ref="Y598" si="1281">DATE(YEAR(X599),MONTH(X599)+1,1)</f>
        <v>45748</v>
      </c>
      <c r="Z598" s="31">
        <f t="shared" ref="Z598" si="1282">DATE(YEAR(Y599),MONTH(Y599)+1,1)</f>
        <v>45839</v>
      </c>
      <c r="AA598" s="31">
        <f t="shared" ref="AA598" si="1283">DATE(YEAR(Z599),MONTH(Z599)+1,1)</f>
        <v>45931</v>
      </c>
      <c r="AB598" s="31">
        <f t="shared" ref="AB598" si="1284">DATE(YEAR(AA599),MONTH(AA599)+1,1)</f>
        <v>46023</v>
      </c>
      <c r="AC598" s="31">
        <f t="shared" ref="AC598" si="1285">DATE(YEAR(AB599),MONTH(AB599)+1,1)</f>
        <v>46113</v>
      </c>
      <c r="AD598" s="31">
        <f t="shared" ref="AD598" si="1286">DATE(YEAR(AC599),MONTH(AC599)+1,1)</f>
        <v>46204</v>
      </c>
      <c r="AE598" s="31">
        <f t="shared" ref="AE598" si="1287">DATE(YEAR(AD599),MONTH(AD599)+1,1)</f>
        <v>46296</v>
      </c>
      <c r="AF598" s="31">
        <f t="shared" ref="AF598" si="1288">DATE(YEAR(AE599),MONTH(AE599)+1,1)</f>
        <v>46388</v>
      </c>
      <c r="AG598" s="31">
        <f t="shared" ref="AG598" si="1289">DATE(YEAR(AF599),MONTH(AF599)+1,1)</f>
        <v>46478</v>
      </c>
      <c r="AH598" s="31">
        <f t="shared" ref="AH598" si="1290">DATE(YEAR(AG599),MONTH(AG599)+1,1)</f>
        <v>46569</v>
      </c>
      <c r="AI598" s="31">
        <f t="shared" ref="AI598" si="1291">DATE(YEAR(AH599),MONTH(AH599)+1,1)</f>
        <v>46661</v>
      </c>
      <c r="AJ598" s="31">
        <f t="shared" ref="AJ598" si="1292">DATE(YEAR(AI599),MONTH(AI599)+1,1)</f>
        <v>46753</v>
      </c>
      <c r="AK598" s="31">
        <f t="shared" ref="AK598" si="1293">DATE(YEAR(AJ599),MONTH(AJ599)+1,1)</f>
        <v>46844</v>
      </c>
      <c r="AL598" s="31">
        <f t="shared" ref="AL598" si="1294">DATE(YEAR(AK599),MONTH(AK599)+1,1)</f>
        <v>46935</v>
      </c>
      <c r="AM598" s="31">
        <f t="shared" ref="AM598" si="1295">DATE(YEAR(AL599),MONTH(AL599)+1,1)</f>
        <v>47027</v>
      </c>
      <c r="AN598" s="31">
        <f t="shared" ref="AN598" si="1296">DATE(YEAR(AM599),MONTH(AM599)+1,1)</f>
        <v>47119</v>
      </c>
      <c r="AO598" s="31">
        <f t="shared" ref="AO598" si="1297">DATE(YEAR(AN599),MONTH(AN599)+1,1)</f>
        <v>47209</v>
      </c>
      <c r="AP598" s="31">
        <f t="shared" ref="AP598" si="1298">DATE(YEAR(AO599),MONTH(AO599)+1,1)</f>
        <v>47300</v>
      </c>
      <c r="AQ598" s="31">
        <f t="shared" ref="AQ598" si="1299">DATE(YEAR(AP599),MONTH(AP599)+1,1)</f>
        <v>47392</v>
      </c>
      <c r="AR598" s="31">
        <f t="shared" ref="AR598" si="1300">DATE(YEAR(AQ599),MONTH(AQ599)+1,1)</f>
        <v>47484</v>
      </c>
      <c r="AS598" s="31">
        <f t="shared" ref="AS598" si="1301">DATE(YEAR(AR599),MONTH(AR599)+1,1)</f>
        <v>47574</v>
      </c>
      <c r="AT598" s="31">
        <f t="shared" ref="AT598" si="1302">DATE(YEAR(AS599),MONTH(AS599)+1,1)</f>
        <v>47665</v>
      </c>
      <c r="AU598" s="31">
        <f t="shared" ref="AU598" si="1303">DATE(YEAR(AT599),MONTH(AT599)+1,1)</f>
        <v>47757</v>
      </c>
      <c r="AV598" s="31">
        <f t="shared" ref="AV598" si="1304">DATE(YEAR(AU599),MONTH(AU599)+1,1)</f>
        <v>47849</v>
      </c>
      <c r="AW598" s="31">
        <f t="shared" ref="AW598" si="1305">DATE(YEAR(AV599),MONTH(AV599)+1,1)</f>
        <v>47939</v>
      </c>
      <c r="AX598" s="31">
        <f t="shared" ref="AX598" si="1306">DATE(YEAR(AW599),MONTH(AW599)+1,1)</f>
        <v>48030</v>
      </c>
      <c r="AY598" s="31">
        <f t="shared" ref="AY598" si="1307">DATE(YEAR(AX599),MONTH(AX599)+1,1)</f>
        <v>48122</v>
      </c>
      <c r="AZ598" s="31">
        <f t="shared" ref="AZ598" si="1308">DATE(YEAR(AY599),MONTH(AY599)+1,1)</f>
        <v>48214</v>
      </c>
      <c r="BA598" s="31">
        <f t="shared" ref="BA598" si="1309">DATE(YEAR(AZ599),MONTH(AZ599)+1,1)</f>
        <v>48305</v>
      </c>
      <c r="BB598" s="31">
        <f t="shared" ref="BB598" si="1310">DATE(YEAR(BA599),MONTH(BA599)+1,1)</f>
        <v>48396</v>
      </c>
      <c r="BC598" s="31">
        <f t="shared" ref="BC598" si="1311">DATE(YEAR(BB599),MONTH(BB599)+1,1)</f>
        <v>48488</v>
      </c>
      <c r="BD598" s="31">
        <f t="shared" ref="BD598" si="1312">DATE(YEAR(BC599),MONTH(BC599)+1,1)</f>
        <v>48580</v>
      </c>
      <c r="BE598" s="31">
        <f t="shared" ref="BE598" si="1313">DATE(YEAR(BD599),MONTH(BD599)+1,1)</f>
        <v>48670</v>
      </c>
      <c r="BF598" s="31">
        <f t="shared" ref="BF598" si="1314">DATE(YEAR(BE599),MONTH(BE599)+1,1)</f>
        <v>48761</v>
      </c>
      <c r="BG598" s="31">
        <f t="shared" ref="BG598" si="1315">DATE(YEAR(BF599),MONTH(BF599)+1,1)</f>
        <v>48853</v>
      </c>
      <c r="BH598" s="31">
        <f t="shared" ref="BH598" si="1316">DATE(YEAR(BG599),MONTH(BG599)+1,1)</f>
        <v>48945</v>
      </c>
      <c r="BI598" s="31">
        <f t="shared" ref="BI598" si="1317">DATE(YEAR(BH599),MONTH(BH599)+1,1)</f>
        <v>49035</v>
      </c>
      <c r="BJ598" s="31">
        <f t="shared" ref="BJ598" si="1318">DATE(YEAR(BI599),MONTH(BI599)+1,1)</f>
        <v>49126</v>
      </c>
      <c r="BK598" s="15"/>
      <c r="BL598" s="15"/>
      <c r="BM598" s="15"/>
    </row>
    <row r="599" spans="1:65" s="8" customFormat="1" x14ac:dyDescent="0.2">
      <c r="B599" s="17"/>
      <c r="C599" s="31">
        <f t="shared" ref="C599:D599" si="1319">DATE(YEAR(C598),MONTH(C598)+2,1)</f>
        <v>43800</v>
      </c>
      <c r="D599" s="31">
        <f t="shared" si="1319"/>
        <v>43891</v>
      </c>
      <c r="E599" s="31">
        <f t="shared" ref="E599:I599" si="1320">DATE(YEAR(E598),MONTH(E598)+2,1)</f>
        <v>43983</v>
      </c>
      <c r="F599" s="31">
        <f t="shared" si="1320"/>
        <v>44075</v>
      </c>
      <c r="G599" s="31">
        <f t="shared" si="1320"/>
        <v>44166</v>
      </c>
      <c r="H599" s="31">
        <f t="shared" si="1320"/>
        <v>44256</v>
      </c>
      <c r="I599" s="31">
        <f t="shared" si="1320"/>
        <v>44348</v>
      </c>
      <c r="J599" s="31">
        <f t="shared" ref="J599:BJ599" si="1321">DATE(YEAR(J598),MONTH(J598)+2,1)</f>
        <v>44440</v>
      </c>
      <c r="K599" s="31">
        <f t="shared" si="1321"/>
        <v>44531</v>
      </c>
      <c r="L599" s="31">
        <f t="shared" si="1321"/>
        <v>44621</v>
      </c>
      <c r="M599" s="31">
        <f t="shared" si="1321"/>
        <v>44713</v>
      </c>
      <c r="N599" s="31">
        <f t="shared" si="1321"/>
        <v>44805</v>
      </c>
      <c r="O599" s="31">
        <f t="shared" si="1321"/>
        <v>44896</v>
      </c>
      <c r="P599" s="31">
        <f t="shared" si="1321"/>
        <v>44986</v>
      </c>
      <c r="Q599" s="31">
        <f t="shared" si="1321"/>
        <v>45078</v>
      </c>
      <c r="R599" s="31">
        <f t="shared" si="1321"/>
        <v>45170</v>
      </c>
      <c r="S599" s="31">
        <f t="shared" si="1321"/>
        <v>45261</v>
      </c>
      <c r="T599" s="31">
        <f t="shared" si="1321"/>
        <v>45352</v>
      </c>
      <c r="U599" s="31">
        <f t="shared" si="1321"/>
        <v>45444</v>
      </c>
      <c r="V599" s="31">
        <f t="shared" si="1321"/>
        <v>45536</v>
      </c>
      <c r="W599" s="31">
        <f t="shared" si="1321"/>
        <v>45627</v>
      </c>
      <c r="X599" s="31">
        <f t="shared" si="1321"/>
        <v>45717</v>
      </c>
      <c r="Y599" s="31">
        <f t="shared" si="1321"/>
        <v>45809</v>
      </c>
      <c r="Z599" s="31">
        <f t="shared" si="1321"/>
        <v>45901</v>
      </c>
      <c r="AA599" s="31">
        <f t="shared" si="1321"/>
        <v>45992</v>
      </c>
      <c r="AB599" s="31">
        <f t="shared" si="1321"/>
        <v>46082</v>
      </c>
      <c r="AC599" s="31">
        <f t="shared" si="1321"/>
        <v>46174</v>
      </c>
      <c r="AD599" s="31">
        <f t="shared" si="1321"/>
        <v>46266</v>
      </c>
      <c r="AE599" s="31">
        <f t="shared" si="1321"/>
        <v>46357</v>
      </c>
      <c r="AF599" s="31">
        <f t="shared" si="1321"/>
        <v>46447</v>
      </c>
      <c r="AG599" s="31">
        <f t="shared" si="1321"/>
        <v>46539</v>
      </c>
      <c r="AH599" s="31">
        <f t="shared" si="1321"/>
        <v>46631</v>
      </c>
      <c r="AI599" s="31">
        <f t="shared" si="1321"/>
        <v>46722</v>
      </c>
      <c r="AJ599" s="31">
        <f t="shared" si="1321"/>
        <v>46813</v>
      </c>
      <c r="AK599" s="31">
        <f t="shared" si="1321"/>
        <v>46905</v>
      </c>
      <c r="AL599" s="31">
        <f t="shared" si="1321"/>
        <v>46997</v>
      </c>
      <c r="AM599" s="31">
        <f t="shared" si="1321"/>
        <v>47088</v>
      </c>
      <c r="AN599" s="31">
        <f t="shared" si="1321"/>
        <v>47178</v>
      </c>
      <c r="AO599" s="31">
        <f t="shared" si="1321"/>
        <v>47270</v>
      </c>
      <c r="AP599" s="31">
        <f t="shared" si="1321"/>
        <v>47362</v>
      </c>
      <c r="AQ599" s="31">
        <f t="shared" si="1321"/>
        <v>47453</v>
      </c>
      <c r="AR599" s="31">
        <f t="shared" si="1321"/>
        <v>47543</v>
      </c>
      <c r="AS599" s="31">
        <f t="shared" si="1321"/>
        <v>47635</v>
      </c>
      <c r="AT599" s="31">
        <f t="shared" si="1321"/>
        <v>47727</v>
      </c>
      <c r="AU599" s="31">
        <f t="shared" si="1321"/>
        <v>47818</v>
      </c>
      <c r="AV599" s="31">
        <f t="shared" si="1321"/>
        <v>47908</v>
      </c>
      <c r="AW599" s="31">
        <f t="shared" si="1321"/>
        <v>48000</v>
      </c>
      <c r="AX599" s="31">
        <f t="shared" si="1321"/>
        <v>48092</v>
      </c>
      <c r="AY599" s="31">
        <f t="shared" si="1321"/>
        <v>48183</v>
      </c>
      <c r="AZ599" s="31">
        <f t="shared" si="1321"/>
        <v>48274</v>
      </c>
      <c r="BA599" s="31">
        <f t="shared" si="1321"/>
        <v>48366</v>
      </c>
      <c r="BB599" s="31">
        <f t="shared" si="1321"/>
        <v>48458</v>
      </c>
      <c r="BC599" s="31">
        <f t="shared" si="1321"/>
        <v>48549</v>
      </c>
      <c r="BD599" s="31">
        <f t="shared" si="1321"/>
        <v>48639</v>
      </c>
      <c r="BE599" s="31">
        <f t="shared" si="1321"/>
        <v>48731</v>
      </c>
      <c r="BF599" s="31">
        <f t="shared" si="1321"/>
        <v>48823</v>
      </c>
      <c r="BG599" s="31">
        <f t="shared" si="1321"/>
        <v>48914</v>
      </c>
      <c r="BH599" s="31">
        <f t="shared" si="1321"/>
        <v>49004</v>
      </c>
      <c r="BI599" s="31">
        <f t="shared" si="1321"/>
        <v>49096</v>
      </c>
      <c r="BJ599" s="31">
        <f t="shared" si="1321"/>
        <v>49188</v>
      </c>
      <c r="BK599" s="15"/>
      <c r="BL599" s="15"/>
      <c r="BM599" s="15"/>
    </row>
    <row r="600" spans="1:65" x14ac:dyDescent="0.2">
      <c r="A600" s="21" t="s">
        <v>23</v>
      </c>
      <c r="B600" s="17"/>
    </row>
    <row r="601" spans="1:65" x14ac:dyDescent="0.2">
      <c r="B601" s="17"/>
    </row>
    <row r="602" spans="1:65" x14ac:dyDescent="0.2">
      <c r="A602" s="19" t="s">
        <v>20</v>
      </c>
      <c r="B602" s="20"/>
      <c r="C602" s="37">
        <v>0</v>
      </c>
      <c r="D602" s="37">
        <v>0</v>
      </c>
      <c r="E602" s="37">
        <v>0</v>
      </c>
      <c r="F602" s="37">
        <v>0</v>
      </c>
      <c r="G602" s="37">
        <v>0</v>
      </c>
      <c r="H602" s="37">
        <v>0</v>
      </c>
      <c r="I602" s="37">
        <v>0</v>
      </c>
      <c r="J602" s="37">
        <v>0</v>
      </c>
      <c r="K602" s="37">
        <v>0</v>
      </c>
      <c r="L602" s="37">
        <v>0</v>
      </c>
      <c r="M602" s="37">
        <v>0</v>
      </c>
      <c r="N602" s="37">
        <v>0</v>
      </c>
      <c r="O602" s="37">
        <v>0</v>
      </c>
      <c r="P602" s="37">
        <v>0</v>
      </c>
      <c r="Q602" s="37">
        <v>0</v>
      </c>
      <c r="R602" s="37">
        <v>0</v>
      </c>
      <c r="S602" s="37">
        <v>0</v>
      </c>
      <c r="T602" s="37">
        <v>0</v>
      </c>
      <c r="U602" s="37">
        <v>0</v>
      </c>
      <c r="V602" s="37">
        <v>0</v>
      </c>
      <c r="W602" s="37">
        <v>0</v>
      </c>
      <c r="X602" s="37">
        <v>0</v>
      </c>
      <c r="Y602" s="37">
        <v>0</v>
      </c>
      <c r="Z602" s="37">
        <v>0</v>
      </c>
      <c r="AA602" s="37">
        <v>0</v>
      </c>
      <c r="AB602" s="37">
        <v>0</v>
      </c>
      <c r="AC602" s="37">
        <v>0</v>
      </c>
      <c r="AD602" s="37">
        <v>0</v>
      </c>
      <c r="AE602" s="37">
        <v>0</v>
      </c>
      <c r="AF602" s="37">
        <v>0</v>
      </c>
      <c r="AG602" s="37">
        <v>0</v>
      </c>
      <c r="AH602" s="37">
        <v>0</v>
      </c>
      <c r="AI602" s="37">
        <v>0</v>
      </c>
      <c r="AJ602" s="37">
        <v>0</v>
      </c>
      <c r="AK602" s="37">
        <v>0</v>
      </c>
      <c r="AL602" s="37">
        <v>0</v>
      </c>
      <c r="AM602" s="37">
        <v>0</v>
      </c>
      <c r="AN602" s="37">
        <v>0</v>
      </c>
      <c r="AO602" s="37">
        <v>0</v>
      </c>
      <c r="AP602" s="37">
        <v>0</v>
      </c>
      <c r="AQ602" s="37">
        <v>0</v>
      </c>
      <c r="AR602" s="37">
        <v>0</v>
      </c>
      <c r="AS602" s="37">
        <v>0</v>
      </c>
      <c r="AT602" s="37">
        <v>0</v>
      </c>
      <c r="AU602" s="37">
        <v>0</v>
      </c>
      <c r="AV602" s="37">
        <v>0</v>
      </c>
      <c r="AW602" s="37">
        <v>0</v>
      </c>
      <c r="AX602" s="37">
        <v>0</v>
      </c>
      <c r="AY602" s="37">
        <v>0</v>
      </c>
      <c r="AZ602" s="37">
        <v>0</v>
      </c>
      <c r="BA602" s="37">
        <v>0</v>
      </c>
      <c r="BB602" s="37">
        <v>0</v>
      </c>
      <c r="BC602" s="37">
        <v>0</v>
      </c>
      <c r="BD602" s="37">
        <v>0</v>
      </c>
      <c r="BE602" s="37">
        <v>0</v>
      </c>
      <c r="BF602" s="37">
        <v>0</v>
      </c>
      <c r="BG602" s="37">
        <v>0</v>
      </c>
      <c r="BH602" s="37">
        <v>0</v>
      </c>
      <c r="BI602" s="37">
        <v>0</v>
      </c>
      <c r="BJ602" s="37">
        <v>0</v>
      </c>
    </row>
    <row r="603" spans="1:65" x14ac:dyDescent="0.2">
      <c r="A603" s="16"/>
      <c r="B603" s="18" t="s">
        <v>31</v>
      </c>
      <c r="C603" s="37">
        <v>0</v>
      </c>
      <c r="D603" s="37">
        <v>0</v>
      </c>
      <c r="E603" s="37">
        <v>0</v>
      </c>
      <c r="F603" s="37">
        <v>0</v>
      </c>
      <c r="G603" s="37">
        <v>0</v>
      </c>
      <c r="H603" s="37">
        <v>0</v>
      </c>
      <c r="I603" s="37">
        <v>0</v>
      </c>
      <c r="J603" s="37">
        <v>0</v>
      </c>
      <c r="K603" s="37">
        <v>0</v>
      </c>
      <c r="L603" s="37">
        <v>0</v>
      </c>
      <c r="M603" s="37">
        <v>0</v>
      </c>
      <c r="N603" s="37">
        <v>0</v>
      </c>
      <c r="O603" s="37">
        <v>0</v>
      </c>
      <c r="P603" s="37">
        <v>0</v>
      </c>
      <c r="Q603" s="37">
        <v>0</v>
      </c>
      <c r="R603" s="37">
        <v>0</v>
      </c>
      <c r="S603" s="37">
        <v>0</v>
      </c>
      <c r="T603" s="37">
        <v>0</v>
      </c>
      <c r="U603" s="37">
        <v>0</v>
      </c>
      <c r="V603" s="37">
        <v>0</v>
      </c>
      <c r="W603" s="37">
        <v>0</v>
      </c>
      <c r="X603" s="37">
        <v>0</v>
      </c>
      <c r="Y603" s="37">
        <v>0</v>
      </c>
      <c r="Z603" s="37">
        <v>0</v>
      </c>
      <c r="AA603" s="37">
        <v>0</v>
      </c>
      <c r="AB603" s="37">
        <v>0</v>
      </c>
      <c r="AC603" s="37">
        <v>0</v>
      </c>
      <c r="AD603" s="37">
        <v>0</v>
      </c>
      <c r="AE603" s="37">
        <v>0</v>
      </c>
      <c r="AF603" s="37">
        <v>0</v>
      </c>
      <c r="AG603" s="37">
        <v>0</v>
      </c>
      <c r="AH603" s="37">
        <v>0</v>
      </c>
      <c r="AI603" s="37">
        <v>0</v>
      </c>
      <c r="AJ603" s="37">
        <v>0</v>
      </c>
      <c r="AK603" s="37">
        <v>0</v>
      </c>
      <c r="AL603" s="37">
        <v>0</v>
      </c>
      <c r="AM603" s="37">
        <v>0</v>
      </c>
      <c r="AN603" s="37">
        <v>0</v>
      </c>
      <c r="AO603" s="37">
        <v>0</v>
      </c>
      <c r="AP603" s="37">
        <v>0</v>
      </c>
      <c r="AQ603" s="37">
        <v>0</v>
      </c>
      <c r="AR603" s="37">
        <v>0</v>
      </c>
      <c r="AS603" s="37">
        <v>0</v>
      </c>
      <c r="AT603" s="37">
        <v>0</v>
      </c>
      <c r="AU603" s="37">
        <v>0</v>
      </c>
      <c r="AV603" s="37">
        <v>0</v>
      </c>
      <c r="AW603" s="37">
        <v>0</v>
      </c>
      <c r="AX603" s="37">
        <v>0</v>
      </c>
      <c r="AY603" s="37">
        <v>0</v>
      </c>
      <c r="AZ603" s="37">
        <v>0</v>
      </c>
      <c r="BA603" s="37">
        <v>0</v>
      </c>
      <c r="BB603" s="37">
        <v>0</v>
      </c>
      <c r="BC603" s="37">
        <v>0</v>
      </c>
      <c r="BD603" s="37">
        <v>0</v>
      </c>
      <c r="BE603" s="37">
        <v>0</v>
      </c>
      <c r="BF603" s="37">
        <v>0</v>
      </c>
      <c r="BG603" s="37">
        <v>0</v>
      </c>
      <c r="BH603" s="37">
        <v>0</v>
      </c>
      <c r="BI603" s="37">
        <v>0</v>
      </c>
      <c r="BJ603" s="37">
        <v>0</v>
      </c>
    </row>
    <row r="604" spans="1:65" x14ac:dyDescent="0.2">
      <c r="A604" s="16"/>
      <c r="B604" s="18" t="s">
        <v>28</v>
      </c>
      <c r="C604" s="37">
        <v>0</v>
      </c>
      <c r="D604" s="37">
        <v>0</v>
      </c>
      <c r="E604" s="37">
        <v>0</v>
      </c>
      <c r="F604" s="37">
        <v>0</v>
      </c>
      <c r="G604" s="37">
        <v>0</v>
      </c>
      <c r="H604" s="37">
        <v>0</v>
      </c>
      <c r="I604" s="37">
        <v>0</v>
      </c>
      <c r="J604" s="37">
        <v>0</v>
      </c>
      <c r="K604" s="37">
        <v>0</v>
      </c>
      <c r="L604" s="37">
        <v>0</v>
      </c>
      <c r="M604" s="37">
        <v>0</v>
      </c>
      <c r="N604" s="37">
        <v>0</v>
      </c>
      <c r="O604" s="37">
        <v>0</v>
      </c>
      <c r="P604" s="37">
        <v>0</v>
      </c>
      <c r="Q604" s="37">
        <v>0</v>
      </c>
      <c r="R604" s="37">
        <v>0</v>
      </c>
      <c r="S604" s="37">
        <v>0</v>
      </c>
      <c r="T604" s="37">
        <v>0</v>
      </c>
      <c r="U604" s="37">
        <v>0</v>
      </c>
      <c r="V604" s="37">
        <v>0</v>
      </c>
      <c r="W604" s="37">
        <v>0</v>
      </c>
      <c r="X604" s="37">
        <v>0</v>
      </c>
      <c r="Y604" s="37">
        <v>0</v>
      </c>
      <c r="Z604" s="37">
        <v>0</v>
      </c>
      <c r="AA604" s="37">
        <v>0</v>
      </c>
      <c r="AB604" s="37">
        <v>0</v>
      </c>
      <c r="AC604" s="37">
        <v>0</v>
      </c>
      <c r="AD604" s="37">
        <v>0</v>
      </c>
      <c r="AE604" s="37">
        <v>0</v>
      </c>
      <c r="AF604" s="37">
        <v>0</v>
      </c>
      <c r="AG604" s="37">
        <v>0</v>
      </c>
      <c r="AH604" s="37">
        <v>0</v>
      </c>
      <c r="AI604" s="37">
        <v>0</v>
      </c>
      <c r="AJ604" s="37">
        <v>0</v>
      </c>
      <c r="AK604" s="37">
        <v>0</v>
      </c>
      <c r="AL604" s="37">
        <v>0</v>
      </c>
      <c r="AM604" s="37">
        <v>0</v>
      </c>
      <c r="AN604" s="37">
        <v>0</v>
      </c>
      <c r="AO604" s="37">
        <v>0</v>
      </c>
      <c r="AP604" s="37">
        <v>0</v>
      </c>
      <c r="AQ604" s="37">
        <v>0</v>
      </c>
      <c r="AR604" s="37">
        <v>0</v>
      </c>
      <c r="AS604" s="37">
        <v>0</v>
      </c>
      <c r="AT604" s="37">
        <v>0</v>
      </c>
      <c r="AU604" s="37">
        <v>0</v>
      </c>
      <c r="AV604" s="37">
        <v>0</v>
      </c>
      <c r="AW604" s="37">
        <v>0</v>
      </c>
      <c r="AX604" s="37">
        <v>0</v>
      </c>
      <c r="AY604" s="37">
        <v>0</v>
      </c>
      <c r="AZ604" s="37">
        <v>0</v>
      </c>
      <c r="BA604" s="37">
        <v>0</v>
      </c>
      <c r="BB604" s="37">
        <v>0</v>
      </c>
      <c r="BC604" s="37">
        <v>0</v>
      </c>
      <c r="BD604" s="37">
        <v>0</v>
      </c>
      <c r="BE604" s="37">
        <v>0</v>
      </c>
      <c r="BF604" s="37">
        <v>0</v>
      </c>
      <c r="BG604" s="37">
        <v>0</v>
      </c>
      <c r="BH604" s="37">
        <v>0</v>
      </c>
      <c r="BI604" s="37">
        <v>0</v>
      </c>
      <c r="BJ604" s="37">
        <v>0</v>
      </c>
    </row>
    <row r="605" spans="1:65" x14ac:dyDescent="0.2">
      <c r="A605" s="16"/>
      <c r="B605" s="18" t="s">
        <v>30</v>
      </c>
      <c r="C605" s="37">
        <v>0</v>
      </c>
      <c r="D605" s="37">
        <v>0</v>
      </c>
      <c r="E605" s="37">
        <v>0</v>
      </c>
      <c r="F605" s="37">
        <v>0</v>
      </c>
      <c r="G605" s="37">
        <v>0</v>
      </c>
      <c r="H605" s="37">
        <v>0</v>
      </c>
      <c r="I605" s="37">
        <v>0</v>
      </c>
      <c r="J605" s="37">
        <v>0</v>
      </c>
      <c r="K605" s="37">
        <v>0</v>
      </c>
      <c r="L605" s="37">
        <v>0</v>
      </c>
      <c r="M605" s="37">
        <v>0</v>
      </c>
      <c r="N605" s="37">
        <v>0</v>
      </c>
      <c r="O605" s="37">
        <v>0</v>
      </c>
      <c r="P605" s="37">
        <v>0</v>
      </c>
      <c r="Q605" s="37">
        <v>0</v>
      </c>
      <c r="R605" s="37">
        <v>0</v>
      </c>
      <c r="S605" s="37">
        <v>0</v>
      </c>
      <c r="T605" s="37">
        <v>0</v>
      </c>
      <c r="U605" s="37">
        <v>0</v>
      </c>
      <c r="V605" s="37">
        <v>0</v>
      </c>
      <c r="W605" s="37">
        <v>0</v>
      </c>
      <c r="X605" s="37">
        <v>0</v>
      </c>
      <c r="Y605" s="37">
        <v>0</v>
      </c>
      <c r="Z605" s="37">
        <v>0</v>
      </c>
      <c r="AA605" s="37">
        <v>0</v>
      </c>
      <c r="AB605" s="37">
        <v>0</v>
      </c>
      <c r="AC605" s="37">
        <v>0</v>
      </c>
      <c r="AD605" s="37">
        <v>0</v>
      </c>
      <c r="AE605" s="37">
        <v>0</v>
      </c>
      <c r="AF605" s="37">
        <v>0</v>
      </c>
      <c r="AG605" s="37">
        <v>0</v>
      </c>
      <c r="AH605" s="37">
        <v>0</v>
      </c>
      <c r="AI605" s="37">
        <v>0</v>
      </c>
      <c r="AJ605" s="37">
        <v>0</v>
      </c>
      <c r="AK605" s="37">
        <v>0</v>
      </c>
      <c r="AL605" s="37">
        <v>0</v>
      </c>
      <c r="AM605" s="37">
        <v>0</v>
      </c>
      <c r="AN605" s="37">
        <v>0</v>
      </c>
      <c r="AO605" s="37">
        <v>0</v>
      </c>
      <c r="AP605" s="37">
        <v>0</v>
      </c>
      <c r="AQ605" s="37">
        <v>0</v>
      </c>
      <c r="AR605" s="37">
        <v>0</v>
      </c>
      <c r="AS605" s="37">
        <v>0</v>
      </c>
      <c r="AT605" s="37">
        <v>0</v>
      </c>
      <c r="AU605" s="37">
        <v>0</v>
      </c>
      <c r="AV605" s="37">
        <v>0</v>
      </c>
      <c r="AW605" s="37">
        <v>0</v>
      </c>
      <c r="AX605" s="37">
        <v>0</v>
      </c>
      <c r="AY605" s="37">
        <v>0</v>
      </c>
      <c r="AZ605" s="37">
        <v>0</v>
      </c>
      <c r="BA605" s="37">
        <v>0</v>
      </c>
      <c r="BB605" s="37">
        <v>0</v>
      </c>
      <c r="BC605" s="37">
        <v>0</v>
      </c>
      <c r="BD605" s="37">
        <v>0</v>
      </c>
      <c r="BE605" s="37">
        <v>0</v>
      </c>
      <c r="BF605" s="37">
        <v>0</v>
      </c>
      <c r="BG605" s="37">
        <v>0</v>
      </c>
      <c r="BH605" s="37">
        <v>0</v>
      </c>
      <c r="BI605" s="37">
        <v>0</v>
      </c>
      <c r="BJ605" s="37">
        <v>0</v>
      </c>
    </row>
    <row r="606" spans="1:65" x14ac:dyDescent="0.2">
      <c r="A606" s="16"/>
      <c r="B606" s="18" t="s">
        <v>29</v>
      </c>
      <c r="C606" s="37">
        <v>0</v>
      </c>
      <c r="D606" s="37">
        <v>0</v>
      </c>
      <c r="E606" s="37">
        <v>0</v>
      </c>
      <c r="F606" s="37">
        <v>0</v>
      </c>
      <c r="G606" s="37">
        <v>0</v>
      </c>
      <c r="H606" s="37">
        <v>0</v>
      </c>
      <c r="I606" s="37">
        <v>0</v>
      </c>
      <c r="J606" s="37">
        <v>0</v>
      </c>
      <c r="K606" s="37">
        <v>0</v>
      </c>
      <c r="L606" s="37">
        <v>0</v>
      </c>
      <c r="M606" s="37">
        <v>0</v>
      </c>
      <c r="N606" s="37">
        <v>0</v>
      </c>
      <c r="O606" s="37">
        <v>0</v>
      </c>
      <c r="P606" s="37">
        <v>0</v>
      </c>
      <c r="Q606" s="37">
        <v>0</v>
      </c>
      <c r="R606" s="37">
        <v>0</v>
      </c>
      <c r="S606" s="37">
        <v>0</v>
      </c>
      <c r="T606" s="37">
        <v>0</v>
      </c>
      <c r="U606" s="37">
        <v>0</v>
      </c>
      <c r="V606" s="37">
        <v>0</v>
      </c>
      <c r="W606" s="37">
        <v>0</v>
      </c>
      <c r="X606" s="37">
        <v>0</v>
      </c>
      <c r="Y606" s="37">
        <v>0</v>
      </c>
      <c r="Z606" s="37">
        <v>0</v>
      </c>
      <c r="AA606" s="37">
        <v>0</v>
      </c>
      <c r="AB606" s="37">
        <v>0</v>
      </c>
      <c r="AC606" s="37">
        <v>0</v>
      </c>
      <c r="AD606" s="37">
        <v>0</v>
      </c>
      <c r="AE606" s="37">
        <v>0</v>
      </c>
      <c r="AF606" s="37">
        <v>0</v>
      </c>
      <c r="AG606" s="37">
        <v>0</v>
      </c>
      <c r="AH606" s="37">
        <v>0</v>
      </c>
      <c r="AI606" s="37">
        <v>0</v>
      </c>
      <c r="AJ606" s="37">
        <v>0</v>
      </c>
      <c r="AK606" s="37">
        <v>0</v>
      </c>
      <c r="AL606" s="37">
        <v>0</v>
      </c>
      <c r="AM606" s="37">
        <v>0</v>
      </c>
      <c r="AN606" s="37">
        <v>0</v>
      </c>
      <c r="AO606" s="37">
        <v>0</v>
      </c>
      <c r="AP606" s="37">
        <v>0</v>
      </c>
      <c r="AQ606" s="37">
        <v>0</v>
      </c>
      <c r="AR606" s="37">
        <v>0</v>
      </c>
      <c r="AS606" s="37">
        <v>0</v>
      </c>
      <c r="AT606" s="37">
        <v>0</v>
      </c>
      <c r="AU606" s="37">
        <v>0</v>
      </c>
      <c r="AV606" s="37">
        <v>0</v>
      </c>
      <c r="AW606" s="37">
        <v>0</v>
      </c>
      <c r="AX606" s="37">
        <v>0</v>
      </c>
      <c r="AY606" s="37">
        <v>0</v>
      </c>
      <c r="AZ606" s="37">
        <v>0</v>
      </c>
      <c r="BA606" s="37">
        <v>0</v>
      </c>
      <c r="BB606" s="37">
        <v>0</v>
      </c>
      <c r="BC606" s="37">
        <v>0</v>
      </c>
      <c r="BD606" s="37">
        <v>0</v>
      </c>
      <c r="BE606" s="37">
        <v>0</v>
      </c>
      <c r="BF606" s="37">
        <v>0</v>
      </c>
      <c r="BG606" s="37">
        <v>0</v>
      </c>
      <c r="BH606" s="37">
        <v>0</v>
      </c>
      <c r="BI606" s="37">
        <v>0</v>
      </c>
      <c r="BJ606" s="37">
        <v>0</v>
      </c>
    </row>
    <row r="607" spans="1:65" x14ac:dyDescent="0.2">
      <c r="A607" s="16"/>
      <c r="B607" s="18" t="s">
        <v>46</v>
      </c>
      <c r="C607" s="37">
        <v>0</v>
      </c>
      <c r="D607" s="37">
        <v>0</v>
      </c>
      <c r="E607" s="37">
        <v>0</v>
      </c>
      <c r="F607" s="37">
        <v>0</v>
      </c>
      <c r="G607" s="37">
        <v>0</v>
      </c>
      <c r="H607" s="37">
        <v>0</v>
      </c>
      <c r="I607" s="37">
        <v>0</v>
      </c>
      <c r="J607" s="37">
        <v>0</v>
      </c>
      <c r="K607" s="37">
        <v>0</v>
      </c>
      <c r="L607" s="37">
        <v>0</v>
      </c>
      <c r="M607" s="37">
        <v>0</v>
      </c>
      <c r="N607" s="37">
        <v>0</v>
      </c>
      <c r="O607" s="37">
        <v>0</v>
      </c>
      <c r="P607" s="37">
        <v>0</v>
      </c>
      <c r="Q607" s="37">
        <v>0</v>
      </c>
      <c r="R607" s="37">
        <v>0</v>
      </c>
      <c r="S607" s="37">
        <v>0</v>
      </c>
      <c r="T607" s="37">
        <v>0</v>
      </c>
      <c r="U607" s="37">
        <v>0</v>
      </c>
      <c r="V607" s="37">
        <v>0</v>
      </c>
      <c r="W607" s="37">
        <v>0</v>
      </c>
      <c r="X607" s="37">
        <v>0</v>
      </c>
      <c r="Y607" s="37">
        <v>0</v>
      </c>
      <c r="Z607" s="37">
        <v>0</v>
      </c>
      <c r="AA607" s="37">
        <v>0</v>
      </c>
      <c r="AB607" s="37">
        <v>0</v>
      </c>
      <c r="AC607" s="37">
        <v>0</v>
      </c>
      <c r="AD607" s="37">
        <v>0</v>
      </c>
      <c r="AE607" s="37">
        <v>0</v>
      </c>
      <c r="AF607" s="37">
        <v>0</v>
      </c>
      <c r="AG607" s="37">
        <v>0</v>
      </c>
      <c r="AH607" s="37">
        <v>0</v>
      </c>
      <c r="AI607" s="37">
        <v>0</v>
      </c>
      <c r="AJ607" s="37">
        <v>0</v>
      </c>
      <c r="AK607" s="37">
        <v>0</v>
      </c>
      <c r="AL607" s="37">
        <v>0</v>
      </c>
      <c r="AM607" s="37">
        <v>0</v>
      </c>
      <c r="AN607" s="37">
        <v>0</v>
      </c>
      <c r="AO607" s="37">
        <v>0</v>
      </c>
      <c r="AP607" s="37">
        <v>0</v>
      </c>
      <c r="AQ607" s="37">
        <v>0</v>
      </c>
      <c r="AR607" s="37">
        <v>0</v>
      </c>
      <c r="AS607" s="37">
        <v>0</v>
      </c>
      <c r="AT607" s="37">
        <v>0</v>
      </c>
      <c r="AU607" s="37">
        <v>0</v>
      </c>
      <c r="AV607" s="37">
        <v>0</v>
      </c>
      <c r="AW607" s="37">
        <v>0</v>
      </c>
      <c r="AX607" s="37">
        <v>0</v>
      </c>
      <c r="AY607" s="37">
        <v>0</v>
      </c>
      <c r="AZ607" s="37">
        <v>0</v>
      </c>
      <c r="BA607" s="37">
        <v>0</v>
      </c>
      <c r="BB607" s="37">
        <v>0</v>
      </c>
      <c r="BC607" s="37">
        <v>0</v>
      </c>
      <c r="BD607" s="37">
        <v>0</v>
      </c>
      <c r="BE607" s="37">
        <v>0</v>
      </c>
      <c r="BF607" s="37">
        <v>0</v>
      </c>
      <c r="BG607" s="37">
        <v>0</v>
      </c>
      <c r="BH607" s="37">
        <v>0</v>
      </c>
      <c r="BI607" s="37">
        <v>0</v>
      </c>
      <c r="BJ607" s="37">
        <v>0</v>
      </c>
    </row>
    <row r="608" spans="1:65" x14ac:dyDescent="0.2">
      <c r="A608" s="16"/>
      <c r="B608" s="18" t="s">
        <v>47</v>
      </c>
      <c r="C608" s="37">
        <v>0</v>
      </c>
      <c r="D608" s="37">
        <v>0</v>
      </c>
      <c r="E608" s="37">
        <v>0</v>
      </c>
      <c r="F608" s="37">
        <v>0</v>
      </c>
      <c r="G608" s="37">
        <v>0</v>
      </c>
      <c r="H608" s="37">
        <v>0</v>
      </c>
      <c r="I608" s="37">
        <v>0</v>
      </c>
      <c r="J608" s="37">
        <v>0</v>
      </c>
      <c r="K608" s="37">
        <v>0</v>
      </c>
      <c r="L608" s="37">
        <v>0</v>
      </c>
      <c r="M608" s="37">
        <v>0</v>
      </c>
      <c r="N608" s="37">
        <v>0</v>
      </c>
      <c r="O608" s="37">
        <v>0</v>
      </c>
      <c r="P608" s="37">
        <v>0</v>
      </c>
      <c r="Q608" s="37">
        <v>0</v>
      </c>
      <c r="R608" s="37">
        <v>0</v>
      </c>
      <c r="S608" s="37">
        <v>0</v>
      </c>
      <c r="T608" s="37">
        <v>0</v>
      </c>
      <c r="U608" s="37">
        <v>0</v>
      </c>
      <c r="V608" s="37">
        <v>0</v>
      </c>
      <c r="W608" s="37">
        <v>0</v>
      </c>
      <c r="X608" s="37">
        <v>0</v>
      </c>
      <c r="Y608" s="37">
        <v>0</v>
      </c>
      <c r="Z608" s="37">
        <v>0</v>
      </c>
      <c r="AA608" s="37">
        <v>0</v>
      </c>
      <c r="AB608" s="37">
        <v>0</v>
      </c>
      <c r="AC608" s="37">
        <v>0</v>
      </c>
      <c r="AD608" s="37">
        <v>0</v>
      </c>
      <c r="AE608" s="37">
        <v>0</v>
      </c>
      <c r="AF608" s="37">
        <v>0</v>
      </c>
      <c r="AG608" s="37">
        <v>0</v>
      </c>
      <c r="AH608" s="37">
        <v>0</v>
      </c>
      <c r="AI608" s="37">
        <v>0</v>
      </c>
      <c r="AJ608" s="37">
        <v>0</v>
      </c>
      <c r="AK608" s="37">
        <v>0</v>
      </c>
      <c r="AL608" s="37">
        <v>0</v>
      </c>
      <c r="AM608" s="37">
        <v>0</v>
      </c>
      <c r="AN608" s="37">
        <v>0</v>
      </c>
      <c r="AO608" s="37">
        <v>0</v>
      </c>
      <c r="AP608" s="37">
        <v>0</v>
      </c>
      <c r="AQ608" s="37">
        <v>0</v>
      </c>
      <c r="AR608" s="37">
        <v>0</v>
      </c>
      <c r="AS608" s="37">
        <v>0</v>
      </c>
      <c r="AT608" s="37">
        <v>0</v>
      </c>
      <c r="AU608" s="37">
        <v>0</v>
      </c>
      <c r="AV608" s="37">
        <v>0</v>
      </c>
      <c r="AW608" s="37">
        <v>0</v>
      </c>
      <c r="AX608" s="37">
        <v>0</v>
      </c>
      <c r="AY608" s="37">
        <v>0</v>
      </c>
      <c r="AZ608" s="37">
        <v>0</v>
      </c>
      <c r="BA608" s="37">
        <v>0</v>
      </c>
      <c r="BB608" s="37">
        <v>0</v>
      </c>
      <c r="BC608" s="37">
        <v>0</v>
      </c>
      <c r="BD608" s="37">
        <v>0</v>
      </c>
      <c r="BE608" s="37">
        <v>0</v>
      </c>
      <c r="BF608" s="37">
        <v>0</v>
      </c>
      <c r="BG608" s="37">
        <v>0</v>
      </c>
      <c r="BH608" s="37">
        <v>0</v>
      </c>
      <c r="BI608" s="37">
        <v>0</v>
      </c>
      <c r="BJ608" s="37">
        <v>0</v>
      </c>
    </row>
    <row r="609" spans="1:62" x14ac:dyDescent="0.2">
      <c r="A609" s="16"/>
      <c r="B609" s="18" t="s">
        <v>48</v>
      </c>
      <c r="C609" s="37">
        <v>0</v>
      </c>
      <c r="D609" s="37">
        <v>0</v>
      </c>
      <c r="E609" s="37">
        <v>0</v>
      </c>
      <c r="F609" s="37">
        <v>0</v>
      </c>
      <c r="G609" s="37">
        <v>0</v>
      </c>
      <c r="H609" s="37">
        <v>0</v>
      </c>
      <c r="I609" s="37">
        <v>0</v>
      </c>
      <c r="J609" s="37">
        <v>0</v>
      </c>
      <c r="K609" s="37">
        <v>0</v>
      </c>
      <c r="L609" s="37">
        <v>0</v>
      </c>
      <c r="M609" s="37">
        <v>0</v>
      </c>
      <c r="N609" s="37">
        <v>0</v>
      </c>
      <c r="O609" s="37">
        <v>0</v>
      </c>
      <c r="P609" s="37">
        <v>0</v>
      </c>
      <c r="Q609" s="37">
        <v>0</v>
      </c>
      <c r="R609" s="37">
        <v>0</v>
      </c>
      <c r="S609" s="37">
        <v>0</v>
      </c>
      <c r="T609" s="37">
        <v>0</v>
      </c>
      <c r="U609" s="37">
        <v>0</v>
      </c>
      <c r="V609" s="37">
        <v>0</v>
      </c>
      <c r="W609" s="37">
        <v>0</v>
      </c>
      <c r="X609" s="37">
        <v>0</v>
      </c>
      <c r="Y609" s="37">
        <v>0</v>
      </c>
      <c r="Z609" s="37">
        <v>0</v>
      </c>
      <c r="AA609" s="37">
        <v>0</v>
      </c>
      <c r="AB609" s="37">
        <v>0</v>
      </c>
      <c r="AC609" s="37">
        <v>0</v>
      </c>
      <c r="AD609" s="37">
        <v>0</v>
      </c>
      <c r="AE609" s="37">
        <v>0</v>
      </c>
      <c r="AF609" s="37">
        <v>0</v>
      </c>
      <c r="AG609" s="37">
        <v>0</v>
      </c>
      <c r="AH609" s="37">
        <v>0</v>
      </c>
      <c r="AI609" s="37">
        <v>0</v>
      </c>
      <c r="AJ609" s="37">
        <v>0</v>
      </c>
      <c r="AK609" s="37">
        <v>0</v>
      </c>
      <c r="AL609" s="37">
        <v>0</v>
      </c>
      <c r="AM609" s="37">
        <v>0</v>
      </c>
      <c r="AN609" s="37">
        <v>0</v>
      </c>
      <c r="AO609" s="37">
        <v>0</v>
      </c>
      <c r="AP609" s="37">
        <v>0</v>
      </c>
      <c r="AQ609" s="37">
        <v>0</v>
      </c>
      <c r="AR609" s="37">
        <v>0</v>
      </c>
      <c r="AS609" s="37">
        <v>0</v>
      </c>
      <c r="AT609" s="37">
        <v>0</v>
      </c>
      <c r="AU609" s="37">
        <v>0</v>
      </c>
      <c r="AV609" s="37">
        <v>0</v>
      </c>
      <c r="AW609" s="37">
        <v>0</v>
      </c>
      <c r="AX609" s="37">
        <v>0</v>
      </c>
      <c r="AY609" s="37">
        <v>0</v>
      </c>
      <c r="AZ609" s="37">
        <v>0</v>
      </c>
      <c r="BA609" s="37">
        <v>0</v>
      </c>
      <c r="BB609" s="37">
        <v>0</v>
      </c>
      <c r="BC609" s="37">
        <v>0</v>
      </c>
      <c r="BD609" s="37">
        <v>0</v>
      </c>
      <c r="BE609" s="37">
        <v>0</v>
      </c>
      <c r="BF609" s="37">
        <v>0</v>
      </c>
      <c r="BG609" s="37">
        <v>0</v>
      </c>
      <c r="BH609" s="37">
        <v>0</v>
      </c>
      <c r="BI609" s="37">
        <v>0</v>
      </c>
      <c r="BJ609" s="37">
        <v>0</v>
      </c>
    </row>
    <row r="610" spans="1:62" x14ac:dyDescent="0.2">
      <c r="A610" s="16"/>
      <c r="B610" s="18" t="s">
        <v>49</v>
      </c>
      <c r="C610" s="37">
        <v>0</v>
      </c>
      <c r="D610" s="37">
        <v>0</v>
      </c>
      <c r="E610" s="37">
        <v>0</v>
      </c>
      <c r="F610" s="37">
        <v>0</v>
      </c>
      <c r="G610" s="37">
        <v>0</v>
      </c>
      <c r="H610" s="37">
        <v>0</v>
      </c>
      <c r="I610" s="37">
        <v>0</v>
      </c>
      <c r="J610" s="37">
        <v>0</v>
      </c>
      <c r="K610" s="37">
        <v>0</v>
      </c>
      <c r="L610" s="37">
        <v>0</v>
      </c>
      <c r="M610" s="37">
        <v>0</v>
      </c>
      <c r="N610" s="37">
        <v>0</v>
      </c>
      <c r="O610" s="37">
        <v>0</v>
      </c>
      <c r="P610" s="37">
        <v>0</v>
      </c>
      <c r="Q610" s="37">
        <v>0</v>
      </c>
      <c r="R610" s="37">
        <v>0</v>
      </c>
      <c r="S610" s="37">
        <v>0</v>
      </c>
      <c r="T610" s="37">
        <v>0</v>
      </c>
      <c r="U610" s="37">
        <v>0</v>
      </c>
      <c r="V610" s="37">
        <v>0</v>
      </c>
      <c r="W610" s="37">
        <v>0</v>
      </c>
      <c r="X610" s="37">
        <v>0</v>
      </c>
      <c r="Y610" s="37">
        <v>0</v>
      </c>
      <c r="Z610" s="37">
        <v>0</v>
      </c>
      <c r="AA610" s="37">
        <v>0</v>
      </c>
      <c r="AB610" s="37">
        <v>0</v>
      </c>
      <c r="AC610" s="37">
        <v>0</v>
      </c>
      <c r="AD610" s="37">
        <v>0</v>
      </c>
      <c r="AE610" s="37">
        <v>0</v>
      </c>
      <c r="AF610" s="37">
        <v>0</v>
      </c>
      <c r="AG610" s="37">
        <v>0</v>
      </c>
      <c r="AH610" s="37">
        <v>0</v>
      </c>
      <c r="AI610" s="37">
        <v>0</v>
      </c>
      <c r="AJ610" s="37">
        <v>0</v>
      </c>
      <c r="AK610" s="37">
        <v>0</v>
      </c>
      <c r="AL610" s="37">
        <v>0</v>
      </c>
      <c r="AM610" s="37">
        <v>0</v>
      </c>
      <c r="AN610" s="37">
        <v>0</v>
      </c>
      <c r="AO610" s="37">
        <v>0</v>
      </c>
      <c r="AP610" s="37">
        <v>0</v>
      </c>
      <c r="AQ610" s="37">
        <v>0</v>
      </c>
      <c r="AR610" s="37">
        <v>0</v>
      </c>
      <c r="AS610" s="37">
        <v>0</v>
      </c>
      <c r="AT610" s="37">
        <v>0</v>
      </c>
      <c r="AU610" s="37">
        <v>0</v>
      </c>
      <c r="AV610" s="37">
        <v>0</v>
      </c>
      <c r="AW610" s="37">
        <v>0</v>
      </c>
      <c r="AX610" s="37">
        <v>0</v>
      </c>
      <c r="AY610" s="37">
        <v>0</v>
      </c>
      <c r="AZ610" s="37">
        <v>0</v>
      </c>
      <c r="BA610" s="37">
        <v>0</v>
      </c>
      <c r="BB610" s="37">
        <v>0</v>
      </c>
      <c r="BC610" s="37">
        <v>0</v>
      </c>
      <c r="BD610" s="37">
        <v>0</v>
      </c>
      <c r="BE610" s="37">
        <v>0</v>
      </c>
      <c r="BF610" s="37">
        <v>0</v>
      </c>
      <c r="BG610" s="37">
        <v>0</v>
      </c>
      <c r="BH610" s="37">
        <v>0</v>
      </c>
      <c r="BI610" s="37">
        <v>0</v>
      </c>
      <c r="BJ610" s="37">
        <v>0</v>
      </c>
    </row>
    <row r="611" spans="1:62" x14ac:dyDescent="0.2">
      <c r="A611" s="16"/>
      <c r="B611" s="18" t="s">
        <v>50</v>
      </c>
      <c r="C611" s="37">
        <v>0</v>
      </c>
      <c r="D611" s="37">
        <v>0</v>
      </c>
      <c r="E611" s="37">
        <v>0</v>
      </c>
      <c r="F611" s="37">
        <v>0</v>
      </c>
      <c r="G611" s="37">
        <v>0</v>
      </c>
      <c r="H611" s="37">
        <v>0</v>
      </c>
      <c r="I611" s="37">
        <v>0</v>
      </c>
      <c r="J611" s="37">
        <v>0</v>
      </c>
      <c r="K611" s="37">
        <v>0</v>
      </c>
      <c r="L611" s="37">
        <v>0</v>
      </c>
      <c r="M611" s="37">
        <v>0</v>
      </c>
      <c r="N611" s="37">
        <v>0</v>
      </c>
      <c r="O611" s="37">
        <v>0</v>
      </c>
      <c r="P611" s="37">
        <v>0</v>
      </c>
      <c r="Q611" s="37">
        <v>0</v>
      </c>
      <c r="R611" s="37">
        <v>0</v>
      </c>
      <c r="S611" s="37">
        <v>0</v>
      </c>
      <c r="T611" s="37">
        <v>0</v>
      </c>
      <c r="U611" s="37">
        <v>0</v>
      </c>
      <c r="V611" s="37">
        <v>0</v>
      </c>
      <c r="W611" s="37">
        <v>0</v>
      </c>
      <c r="X611" s="37">
        <v>0</v>
      </c>
      <c r="Y611" s="37">
        <v>0</v>
      </c>
      <c r="Z611" s="37">
        <v>0</v>
      </c>
      <c r="AA611" s="37">
        <v>0</v>
      </c>
      <c r="AB611" s="37">
        <v>0</v>
      </c>
      <c r="AC611" s="37">
        <v>0</v>
      </c>
      <c r="AD611" s="37">
        <v>0</v>
      </c>
      <c r="AE611" s="37">
        <v>0</v>
      </c>
      <c r="AF611" s="37">
        <v>0</v>
      </c>
      <c r="AG611" s="37">
        <v>0</v>
      </c>
      <c r="AH611" s="37">
        <v>0</v>
      </c>
      <c r="AI611" s="37">
        <v>0</v>
      </c>
      <c r="AJ611" s="37">
        <v>0</v>
      </c>
      <c r="AK611" s="37">
        <v>0</v>
      </c>
      <c r="AL611" s="37">
        <v>0</v>
      </c>
      <c r="AM611" s="37">
        <v>0</v>
      </c>
      <c r="AN611" s="37">
        <v>0</v>
      </c>
      <c r="AO611" s="37">
        <v>0</v>
      </c>
      <c r="AP611" s="37">
        <v>0</v>
      </c>
      <c r="AQ611" s="37">
        <v>0</v>
      </c>
      <c r="AR611" s="37">
        <v>0</v>
      </c>
      <c r="AS611" s="37">
        <v>0</v>
      </c>
      <c r="AT611" s="37">
        <v>0</v>
      </c>
      <c r="AU611" s="37">
        <v>0</v>
      </c>
      <c r="AV611" s="37">
        <v>0</v>
      </c>
      <c r="AW611" s="37">
        <v>0</v>
      </c>
      <c r="AX611" s="37">
        <v>0</v>
      </c>
      <c r="AY611" s="37">
        <v>0</v>
      </c>
      <c r="AZ611" s="37">
        <v>0</v>
      </c>
      <c r="BA611" s="37">
        <v>0</v>
      </c>
      <c r="BB611" s="37">
        <v>0</v>
      </c>
      <c r="BC611" s="37">
        <v>0</v>
      </c>
      <c r="BD611" s="37">
        <v>0</v>
      </c>
      <c r="BE611" s="37">
        <v>0</v>
      </c>
      <c r="BF611" s="37">
        <v>0</v>
      </c>
      <c r="BG611" s="37">
        <v>0</v>
      </c>
      <c r="BH611" s="37">
        <v>0</v>
      </c>
      <c r="BI611" s="37">
        <v>0</v>
      </c>
      <c r="BJ611" s="37">
        <v>0</v>
      </c>
    </row>
    <row r="612" spans="1:62" x14ac:dyDescent="0.2">
      <c r="A612" s="16"/>
      <c r="B612" s="18" t="s">
        <v>51</v>
      </c>
      <c r="C612" s="37">
        <v>0</v>
      </c>
      <c r="D612" s="37">
        <v>0</v>
      </c>
      <c r="E612" s="37">
        <v>0</v>
      </c>
      <c r="F612" s="37">
        <v>0</v>
      </c>
      <c r="G612" s="37">
        <v>0</v>
      </c>
      <c r="H612" s="37">
        <v>0</v>
      </c>
      <c r="I612" s="37">
        <v>0</v>
      </c>
      <c r="J612" s="37">
        <v>0</v>
      </c>
      <c r="K612" s="37">
        <v>0</v>
      </c>
      <c r="L612" s="37">
        <v>0</v>
      </c>
      <c r="M612" s="37">
        <v>0</v>
      </c>
      <c r="N612" s="37">
        <v>0</v>
      </c>
      <c r="O612" s="37">
        <v>0</v>
      </c>
      <c r="P612" s="37">
        <v>0</v>
      </c>
      <c r="Q612" s="37">
        <v>0</v>
      </c>
      <c r="R612" s="37">
        <v>0</v>
      </c>
      <c r="S612" s="37">
        <v>0</v>
      </c>
      <c r="T612" s="37">
        <v>0</v>
      </c>
      <c r="U612" s="37">
        <v>0</v>
      </c>
      <c r="V612" s="37">
        <v>0</v>
      </c>
      <c r="W612" s="37">
        <v>0</v>
      </c>
      <c r="X612" s="37">
        <v>0</v>
      </c>
      <c r="Y612" s="37">
        <v>0</v>
      </c>
      <c r="Z612" s="37">
        <v>0</v>
      </c>
      <c r="AA612" s="37">
        <v>0</v>
      </c>
      <c r="AB612" s="37">
        <v>0</v>
      </c>
      <c r="AC612" s="37">
        <v>0</v>
      </c>
      <c r="AD612" s="37">
        <v>0</v>
      </c>
      <c r="AE612" s="37">
        <v>0</v>
      </c>
      <c r="AF612" s="37">
        <v>0</v>
      </c>
      <c r="AG612" s="37">
        <v>0</v>
      </c>
      <c r="AH612" s="37">
        <v>0</v>
      </c>
      <c r="AI612" s="37">
        <v>0</v>
      </c>
      <c r="AJ612" s="37">
        <v>0</v>
      </c>
      <c r="AK612" s="37">
        <v>0</v>
      </c>
      <c r="AL612" s="37">
        <v>0</v>
      </c>
      <c r="AM612" s="37">
        <v>0</v>
      </c>
      <c r="AN612" s="37">
        <v>0</v>
      </c>
      <c r="AO612" s="37">
        <v>0</v>
      </c>
      <c r="AP612" s="37">
        <v>0</v>
      </c>
      <c r="AQ612" s="37">
        <v>0</v>
      </c>
      <c r="AR612" s="37">
        <v>0</v>
      </c>
      <c r="AS612" s="37">
        <v>0</v>
      </c>
      <c r="AT612" s="37">
        <v>0</v>
      </c>
      <c r="AU612" s="37">
        <v>0</v>
      </c>
      <c r="AV612" s="37">
        <v>0</v>
      </c>
      <c r="AW612" s="37">
        <v>0</v>
      </c>
      <c r="AX612" s="37">
        <v>0</v>
      </c>
      <c r="AY612" s="37">
        <v>0</v>
      </c>
      <c r="AZ612" s="37">
        <v>0</v>
      </c>
      <c r="BA612" s="37">
        <v>0</v>
      </c>
      <c r="BB612" s="37">
        <v>0</v>
      </c>
      <c r="BC612" s="37">
        <v>0</v>
      </c>
      <c r="BD612" s="37">
        <v>0</v>
      </c>
      <c r="BE612" s="37">
        <v>0</v>
      </c>
      <c r="BF612" s="37">
        <v>0</v>
      </c>
      <c r="BG612" s="37">
        <v>0</v>
      </c>
      <c r="BH612" s="37">
        <v>0</v>
      </c>
      <c r="BI612" s="37">
        <v>0</v>
      </c>
      <c r="BJ612" s="37">
        <v>0</v>
      </c>
    </row>
    <row r="613" spans="1:62" x14ac:dyDescent="0.2">
      <c r="A613" s="16"/>
      <c r="B613" s="18" t="s">
        <v>52</v>
      </c>
      <c r="C613" s="37">
        <v>0</v>
      </c>
      <c r="D613" s="37">
        <v>0</v>
      </c>
      <c r="E613" s="37">
        <v>0</v>
      </c>
      <c r="F613" s="37">
        <v>0</v>
      </c>
      <c r="G613" s="37">
        <v>0</v>
      </c>
      <c r="H613" s="37">
        <v>0</v>
      </c>
      <c r="I613" s="37">
        <v>0</v>
      </c>
      <c r="J613" s="37">
        <v>0</v>
      </c>
      <c r="K613" s="37">
        <v>0</v>
      </c>
      <c r="L613" s="37">
        <v>0</v>
      </c>
      <c r="M613" s="37">
        <v>0</v>
      </c>
      <c r="N613" s="37">
        <v>0</v>
      </c>
      <c r="O613" s="37">
        <v>0</v>
      </c>
      <c r="P613" s="37">
        <v>0</v>
      </c>
      <c r="Q613" s="37">
        <v>0</v>
      </c>
      <c r="R613" s="37">
        <v>0</v>
      </c>
      <c r="S613" s="37">
        <v>0</v>
      </c>
      <c r="T613" s="37">
        <v>0</v>
      </c>
      <c r="U613" s="37">
        <v>0</v>
      </c>
      <c r="V613" s="37">
        <v>0</v>
      </c>
      <c r="W613" s="37">
        <v>0</v>
      </c>
      <c r="X613" s="37">
        <v>0</v>
      </c>
      <c r="Y613" s="37">
        <v>0</v>
      </c>
      <c r="Z613" s="37">
        <v>0</v>
      </c>
      <c r="AA613" s="37">
        <v>0</v>
      </c>
      <c r="AB613" s="37">
        <v>0</v>
      </c>
      <c r="AC613" s="37">
        <v>0</v>
      </c>
      <c r="AD613" s="37">
        <v>0</v>
      </c>
      <c r="AE613" s="37">
        <v>0</v>
      </c>
      <c r="AF613" s="37">
        <v>0</v>
      </c>
      <c r="AG613" s="37">
        <v>0</v>
      </c>
      <c r="AH613" s="37">
        <v>0</v>
      </c>
      <c r="AI613" s="37">
        <v>0</v>
      </c>
      <c r="AJ613" s="37">
        <v>0</v>
      </c>
      <c r="AK613" s="37">
        <v>0</v>
      </c>
      <c r="AL613" s="37">
        <v>0</v>
      </c>
      <c r="AM613" s="37">
        <v>0</v>
      </c>
      <c r="AN613" s="37">
        <v>0</v>
      </c>
      <c r="AO613" s="37">
        <v>0</v>
      </c>
      <c r="AP613" s="37">
        <v>0</v>
      </c>
      <c r="AQ613" s="37">
        <v>0</v>
      </c>
      <c r="AR613" s="37">
        <v>0</v>
      </c>
      <c r="AS613" s="37">
        <v>0</v>
      </c>
      <c r="AT613" s="37">
        <v>0</v>
      </c>
      <c r="AU613" s="37">
        <v>0</v>
      </c>
      <c r="AV613" s="37">
        <v>0</v>
      </c>
      <c r="AW613" s="37">
        <v>0</v>
      </c>
      <c r="AX613" s="37">
        <v>0</v>
      </c>
      <c r="AY613" s="37">
        <v>0</v>
      </c>
      <c r="AZ613" s="37">
        <v>0</v>
      </c>
      <c r="BA613" s="37">
        <v>0</v>
      </c>
      <c r="BB613" s="37">
        <v>0</v>
      </c>
      <c r="BC613" s="37">
        <v>0</v>
      </c>
      <c r="BD613" s="37">
        <v>0</v>
      </c>
      <c r="BE613" s="37">
        <v>0</v>
      </c>
      <c r="BF613" s="37">
        <v>0</v>
      </c>
      <c r="BG613" s="37">
        <v>0</v>
      </c>
      <c r="BH613" s="37">
        <v>0</v>
      </c>
      <c r="BI613" s="37">
        <v>0</v>
      </c>
      <c r="BJ613" s="37">
        <v>0</v>
      </c>
    </row>
    <row r="614" spans="1:62" x14ac:dyDescent="0.2">
      <c r="A614" s="16"/>
      <c r="B614" s="18" t="s">
        <v>53</v>
      </c>
      <c r="C614" s="37">
        <v>0</v>
      </c>
      <c r="D614" s="37">
        <v>0</v>
      </c>
      <c r="E614" s="37">
        <v>0</v>
      </c>
      <c r="F614" s="37">
        <v>0</v>
      </c>
      <c r="G614" s="37">
        <v>0</v>
      </c>
      <c r="H614" s="37">
        <v>0</v>
      </c>
      <c r="I614" s="37">
        <v>0</v>
      </c>
      <c r="J614" s="37">
        <v>0</v>
      </c>
      <c r="K614" s="37">
        <v>0</v>
      </c>
      <c r="L614" s="37">
        <v>0</v>
      </c>
      <c r="M614" s="37">
        <v>0</v>
      </c>
      <c r="N614" s="37">
        <v>0</v>
      </c>
      <c r="O614" s="37">
        <v>0</v>
      </c>
      <c r="P614" s="37">
        <v>0</v>
      </c>
      <c r="Q614" s="37">
        <v>0</v>
      </c>
      <c r="R614" s="37">
        <v>0</v>
      </c>
      <c r="S614" s="37">
        <v>0</v>
      </c>
      <c r="T614" s="37">
        <v>0</v>
      </c>
      <c r="U614" s="37">
        <v>0</v>
      </c>
      <c r="V614" s="37">
        <v>0</v>
      </c>
      <c r="W614" s="37">
        <v>0</v>
      </c>
      <c r="X614" s="37">
        <v>0</v>
      </c>
      <c r="Y614" s="37">
        <v>0</v>
      </c>
      <c r="Z614" s="37">
        <v>0</v>
      </c>
      <c r="AA614" s="37">
        <v>0</v>
      </c>
      <c r="AB614" s="37">
        <v>0</v>
      </c>
      <c r="AC614" s="37">
        <v>0</v>
      </c>
      <c r="AD614" s="37">
        <v>0</v>
      </c>
      <c r="AE614" s="37">
        <v>0</v>
      </c>
      <c r="AF614" s="37">
        <v>0</v>
      </c>
      <c r="AG614" s="37">
        <v>0</v>
      </c>
      <c r="AH614" s="37">
        <v>0</v>
      </c>
      <c r="AI614" s="37">
        <v>0</v>
      </c>
      <c r="AJ614" s="37">
        <v>0</v>
      </c>
      <c r="AK614" s="37">
        <v>0</v>
      </c>
      <c r="AL614" s="37">
        <v>0</v>
      </c>
      <c r="AM614" s="37">
        <v>0</v>
      </c>
      <c r="AN614" s="37">
        <v>0</v>
      </c>
      <c r="AO614" s="37">
        <v>0</v>
      </c>
      <c r="AP614" s="37">
        <v>0</v>
      </c>
      <c r="AQ614" s="37">
        <v>0</v>
      </c>
      <c r="AR614" s="37">
        <v>0</v>
      </c>
      <c r="AS614" s="37">
        <v>0</v>
      </c>
      <c r="AT614" s="37">
        <v>0</v>
      </c>
      <c r="AU614" s="37">
        <v>0</v>
      </c>
      <c r="AV614" s="37">
        <v>0</v>
      </c>
      <c r="AW614" s="37">
        <v>0</v>
      </c>
      <c r="AX614" s="37">
        <v>0</v>
      </c>
      <c r="AY614" s="37">
        <v>0</v>
      </c>
      <c r="AZ614" s="37">
        <v>0</v>
      </c>
      <c r="BA614" s="37">
        <v>0</v>
      </c>
      <c r="BB614" s="37">
        <v>0</v>
      </c>
      <c r="BC614" s="37">
        <v>0</v>
      </c>
      <c r="BD614" s="37">
        <v>0</v>
      </c>
      <c r="BE614" s="37">
        <v>0</v>
      </c>
      <c r="BF614" s="37">
        <v>0</v>
      </c>
      <c r="BG614" s="37">
        <v>0</v>
      </c>
      <c r="BH614" s="37">
        <v>0</v>
      </c>
      <c r="BI614" s="37">
        <v>0</v>
      </c>
      <c r="BJ614" s="37">
        <v>0</v>
      </c>
    </row>
    <row r="615" spans="1:62" x14ac:dyDescent="0.2">
      <c r="A615" s="16"/>
      <c r="B615" s="18" t="s">
        <v>54</v>
      </c>
      <c r="C615" s="37">
        <v>0</v>
      </c>
      <c r="D615" s="37">
        <v>0</v>
      </c>
      <c r="E615" s="37">
        <v>0</v>
      </c>
      <c r="F615" s="37">
        <v>0</v>
      </c>
      <c r="G615" s="37">
        <v>0</v>
      </c>
      <c r="H615" s="37">
        <v>0</v>
      </c>
      <c r="I615" s="37">
        <v>0</v>
      </c>
      <c r="J615" s="37">
        <v>0</v>
      </c>
      <c r="K615" s="37">
        <v>0</v>
      </c>
      <c r="L615" s="37">
        <v>0</v>
      </c>
      <c r="M615" s="37">
        <v>0</v>
      </c>
      <c r="N615" s="37">
        <v>0</v>
      </c>
      <c r="O615" s="37">
        <v>0</v>
      </c>
      <c r="P615" s="37">
        <v>0</v>
      </c>
      <c r="Q615" s="37">
        <v>0</v>
      </c>
      <c r="R615" s="37">
        <v>0</v>
      </c>
      <c r="S615" s="37">
        <v>0</v>
      </c>
      <c r="T615" s="37">
        <v>0</v>
      </c>
      <c r="U615" s="37">
        <v>0</v>
      </c>
      <c r="V615" s="37">
        <v>0</v>
      </c>
      <c r="W615" s="37">
        <v>0</v>
      </c>
      <c r="X615" s="37">
        <v>0</v>
      </c>
      <c r="Y615" s="37">
        <v>0</v>
      </c>
      <c r="Z615" s="37">
        <v>0</v>
      </c>
      <c r="AA615" s="37">
        <v>0</v>
      </c>
      <c r="AB615" s="37">
        <v>0</v>
      </c>
      <c r="AC615" s="37">
        <v>0</v>
      </c>
      <c r="AD615" s="37">
        <v>0</v>
      </c>
      <c r="AE615" s="37">
        <v>0</v>
      </c>
      <c r="AF615" s="37">
        <v>0</v>
      </c>
      <c r="AG615" s="37">
        <v>0</v>
      </c>
      <c r="AH615" s="37">
        <v>0</v>
      </c>
      <c r="AI615" s="37">
        <v>0</v>
      </c>
      <c r="AJ615" s="37">
        <v>0</v>
      </c>
      <c r="AK615" s="37">
        <v>0</v>
      </c>
      <c r="AL615" s="37">
        <v>0</v>
      </c>
      <c r="AM615" s="37">
        <v>0</v>
      </c>
      <c r="AN615" s="37">
        <v>0</v>
      </c>
      <c r="AO615" s="37">
        <v>0</v>
      </c>
      <c r="AP615" s="37">
        <v>0</v>
      </c>
      <c r="AQ615" s="37">
        <v>0</v>
      </c>
      <c r="AR615" s="37">
        <v>0</v>
      </c>
      <c r="AS615" s="37">
        <v>0</v>
      </c>
      <c r="AT615" s="37">
        <v>0</v>
      </c>
      <c r="AU615" s="37">
        <v>0</v>
      </c>
      <c r="AV615" s="37">
        <v>0</v>
      </c>
      <c r="AW615" s="37">
        <v>0</v>
      </c>
      <c r="AX615" s="37">
        <v>0</v>
      </c>
      <c r="AY615" s="37">
        <v>0</v>
      </c>
      <c r="AZ615" s="37">
        <v>0</v>
      </c>
      <c r="BA615" s="37">
        <v>0</v>
      </c>
      <c r="BB615" s="37">
        <v>0</v>
      </c>
      <c r="BC615" s="37">
        <v>0</v>
      </c>
      <c r="BD615" s="37">
        <v>0</v>
      </c>
      <c r="BE615" s="37">
        <v>0</v>
      </c>
      <c r="BF615" s="37">
        <v>0</v>
      </c>
      <c r="BG615" s="37">
        <v>0</v>
      </c>
      <c r="BH615" s="37">
        <v>0</v>
      </c>
      <c r="BI615" s="37">
        <v>0</v>
      </c>
      <c r="BJ615" s="37">
        <v>0</v>
      </c>
    </row>
    <row r="616" spans="1:62" x14ac:dyDescent="0.2">
      <c r="A616" s="16"/>
      <c r="B616" s="18" t="s">
        <v>55</v>
      </c>
      <c r="C616" s="37">
        <v>0</v>
      </c>
      <c r="D616" s="37">
        <v>0</v>
      </c>
      <c r="E616" s="37">
        <v>0</v>
      </c>
      <c r="F616" s="37">
        <v>0</v>
      </c>
      <c r="G616" s="37">
        <v>0</v>
      </c>
      <c r="H616" s="37">
        <v>0</v>
      </c>
      <c r="I616" s="37">
        <v>0</v>
      </c>
      <c r="J616" s="37">
        <v>0</v>
      </c>
      <c r="K616" s="37">
        <v>0</v>
      </c>
      <c r="L616" s="37">
        <v>0</v>
      </c>
      <c r="M616" s="37">
        <v>0</v>
      </c>
      <c r="N616" s="37">
        <v>0</v>
      </c>
      <c r="O616" s="37">
        <v>0</v>
      </c>
      <c r="P616" s="37">
        <v>0</v>
      </c>
      <c r="Q616" s="37">
        <v>0</v>
      </c>
      <c r="R616" s="37">
        <v>0</v>
      </c>
      <c r="S616" s="37">
        <v>0</v>
      </c>
      <c r="T616" s="37">
        <v>0</v>
      </c>
      <c r="U616" s="37">
        <v>0</v>
      </c>
      <c r="V616" s="37">
        <v>0</v>
      </c>
      <c r="W616" s="37">
        <v>0</v>
      </c>
      <c r="X616" s="37">
        <v>0</v>
      </c>
      <c r="Y616" s="37">
        <v>0</v>
      </c>
      <c r="Z616" s="37">
        <v>0</v>
      </c>
      <c r="AA616" s="37">
        <v>0</v>
      </c>
      <c r="AB616" s="37">
        <v>0</v>
      </c>
      <c r="AC616" s="37">
        <v>0</v>
      </c>
      <c r="AD616" s="37">
        <v>0</v>
      </c>
      <c r="AE616" s="37">
        <v>0</v>
      </c>
      <c r="AF616" s="37">
        <v>0</v>
      </c>
      <c r="AG616" s="37">
        <v>0</v>
      </c>
      <c r="AH616" s="37">
        <v>0</v>
      </c>
      <c r="AI616" s="37">
        <v>0</v>
      </c>
      <c r="AJ616" s="37">
        <v>0</v>
      </c>
      <c r="AK616" s="37">
        <v>0</v>
      </c>
      <c r="AL616" s="37">
        <v>0</v>
      </c>
      <c r="AM616" s="37">
        <v>0</v>
      </c>
      <c r="AN616" s="37">
        <v>0</v>
      </c>
      <c r="AO616" s="37">
        <v>0</v>
      </c>
      <c r="AP616" s="37">
        <v>0</v>
      </c>
      <c r="AQ616" s="37">
        <v>0</v>
      </c>
      <c r="AR616" s="37">
        <v>0</v>
      </c>
      <c r="AS616" s="37">
        <v>0</v>
      </c>
      <c r="AT616" s="37">
        <v>0</v>
      </c>
      <c r="AU616" s="37">
        <v>0</v>
      </c>
      <c r="AV616" s="37">
        <v>0</v>
      </c>
      <c r="AW616" s="37">
        <v>0</v>
      </c>
      <c r="AX616" s="37">
        <v>0</v>
      </c>
      <c r="AY616" s="37">
        <v>0</v>
      </c>
      <c r="AZ616" s="37">
        <v>0</v>
      </c>
      <c r="BA616" s="37">
        <v>0</v>
      </c>
      <c r="BB616" s="37">
        <v>0</v>
      </c>
      <c r="BC616" s="37">
        <v>0</v>
      </c>
      <c r="BD616" s="37">
        <v>0</v>
      </c>
      <c r="BE616" s="37">
        <v>0</v>
      </c>
      <c r="BF616" s="37">
        <v>0</v>
      </c>
      <c r="BG616" s="37">
        <v>0</v>
      </c>
      <c r="BH616" s="37">
        <v>0</v>
      </c>
      <c r="BI616" s="37">
        <v>0</v>
      </c>
      <c r="BJ616" s="37">
        <v>0</v>
      </c>
    </row>
    <row r="617" spans="1:62" x14ac:dyDescent="0.2">
      <c r="A617" s="16"/>
      <c r="B617" s="18" t="s">
        <v>56</v>
      </c>
      <c r="C617" s="37">
        <v>0</v>
      </c>
      <c r="D617" s="37">
        <v>0</v>
      </c>
      <c r="E617" s="37">
        <v>0</v>
      </c>
      <c r="F617" s="37">
        <v>0</v>
      </c>
      <c r="G617" s="37">
        <v>0</v>
      </c>
      <c r="H617" s="37">
        <v>0</v>
      </c>
      <c r="I617" s="37">
        <v>0</v>
      </c>
      <c r="J617" s="37">
        <v>0</v>
      </c>
      <c r="K617" s="37">
        <v>0</v>
      </c>
      <c r="L617" s="37">
        <v>0</v>
      </c>
      <c r="M617" s="37">
        <v>0</v>
      </c>
      <c r="N617" s="37">
        <v>0</v>
      </c>
      <c r="O617" s="37">
        <v>0</v>
      </c>
      <c r="P617" s="37">
        <v>0</v>
      </c>
      <c r="Q617" s="37">
        <v>0</v>
      </c>
      <c r="R617" s="37">
        <v>0</v>
      </c>
      <c r="S617" s="37">
        <v>0</v>
      </c>
      <c r="T617" s="37">
        <v>0</v>
      </c>
      <c r="U617" s="37">
        <v>0</v>
      </c>
      <c r="V617" s="37">
        <v>0</v>
      </c>
      <c r="W617" s="37">
        <v>0</v>
      </c>
      <c r="X617" s="37">
        <v>0</v>
      </c>
      <c r="Y617" s="37">
        <v>0</v>
      </c>
      <c r="Z617" s="37">
        <v>0</v>
      </c>
      <c r="AA617" s="37">
        <v>0</v>
      </c>
      <c r="AB617" s="37">
        <v>0</v>
      </c>
      <c r="AC617" s="37">
        <v>0</v>
      </c>
      <c r="AD617" s="37">
        <v>0</v>
      </c>
      <c r="AE617" s="37">
        <v>0</v>
      </c>
      <c r="AF617" s="37">
        <v>0</v>
      </c>
      <c r="AG617" s="37">
        <v>0</v>
      </c>
      <c r="AH617" s="37">
        <v>0</v>
      </c>
      <c r="AI617" s="37">
        <v>0</v>
      </c>
      <c r="AJ617" s="37">
        <v>0</v>
      </c>
      <c r="AK617" s="37">
        <v>0</v>
      </c>
      <c r="AL617" s="37">
        <v>0</v>
      </c>
      <c r="AM617" s="37">
        <v>0</v>
      </c>
      <c r="AN617" s="37">
        <v>0</v>
      </c>
      <c r="AO617" s="37">
        <v>0</v>
      </c>
      <c r="AP617" s="37">
        <v>0</v>
      </c>
      <c r="AQ617" s="37">
        <v>0</v>
      </c>
      <c r="AR617" s="37">
        <v>0</v>
      </c>
      <c r="AS617" s="37">
        <v>0</v>
      </c>
      <c r="AT617" s="37">
        <v>0</v>
      </c>
      <c r="AU617" s="37">
        <v>0</v>
      </c>
      <c r="AV617" s="37">
        <v>0</v>
      </c>
      <c r="AW617" s="37">
        <v>0</v>
      </c>
      <c r="AX617" s="37">
        <v>0</v>
      </c>
      <c r="AY617" s="37">
        <v>0</v>
      </c>
      <c r="AZ617" s="37">
        <v>0</v>
      </c>
      <c r="BA617" s="37">
        <v>0</v>
      </c>
      <c r="BB617" s="37">
        <v>0</v>
      </c>
      <c r="BC617" s="37">
        <v>0</v>
      </c>
      <c r="BD617" s="37">
        <v>0</v>
      </c>
      <c r="BE617" s="37">
        <v>0</v>
      </c>
      <c r="BF617" s="37">
        <v>0</v>
      </c>
      <c r="BG617" s="37">
        <v>0</v>
      </c>
      <c r="BH617" s="37">
        <v>0</v>
      </c>
      <c r="BI617" s="37">
        <v>0</v>
      </c>
      <c r="BJ617" s="37">
        <v>0</v>
      </c>
    </row>
    <row r="618" spans="1:62" x14ac:dyDescent="0.2">
      <c r="A618" s="16"/>
      <c r="B618" s="18" t="s">
        <v>57</v>
      </c>
      <c r="C618" s="37">
        <v>0</v>
      </c>
      <c r="D618" s="37">
        <v>0</v>
      </c>
      <c r="E618" s="37">
        <v>0</v>
      </c>
      <c r="F618" s="37">
        <v>0</v>
      </c>
      <c r="G618" s="37">
        <v>0</v>
      </c>
      <c r="H618" s="37">
        <v>0</v>
      </c>
      <c r="I618" s="37">
        <v>0</v>
      </c>
      <c r="J618" s="37">
        <v>0</v>
      </c>
      <c r="K618" s="37">
        <v>0</v>
      </c>
      <c r="L618" s="37">
        <v>0</v>
      </c>
      <c r="M618" s="37">
        <v>0</v>
      </c>
      <c r="N618" s="37">
        <v>0</v>
      </c>
      <c r="O618" s="37">
        <v>0</v>
      </c>
      <c r="P618" s="37">
        <v>0</v>
      </c>
      <c r="Q618" s="37">
        <v>0</v>
      </c>
      <c r="R618" s="37">
        <v>0</v>
      </c>
      <c r="S618" s="37">
        <v>0</v>
      </c>
      <c r="T618" s="37">
        <v>0</v>
      </c>
      <c r="U618" s="37">
        <v>0</v>
      </c>
      <c r="V618" s="37">
        <v>0</v>
      </c>
      <c r="W618" s="37">
        <v>0</v>
      </c>
      <c r="X618" s="37">
        <v>0</v>
      </c>
      <c r="Y618" s="37">
        <v>0</v>
      </c>
      <c r="Z618" s="37">
        <v>0</v>
      </c>
      <c r="AA618" s="37">
        <v>0</v>
      </c>
      <c r="AB618" s="37">
        <v>0</v>
      </c>
      <c r="AC618" s="37">
        <v>0</v>
      </c>
      <c r="AD618" s="37">
        <v>0</v>
      </c>
      <c r="AE618" s="37">
        <v>0</v>
      </c>
      <c r="AF618" s="37">
        <v>0</v>
      </c>
      <c r="AG618" s="37">
        <v>0</v>
      </c>
      <c r="AH618" s="37">
        <v>0</v>
      </c>
      <c r="AI618" s="37">
        <v>0</v>
      </c>
      <c r="AJ618" s="37">
        <v>0</v>
      </c>
      <c r="AK618" s="37">
        <v>0</v>
      </c>
      <c r="AL618" s="37">
        <v>0</v>
      </c>
      <c r="AM618" s="37">
        <v>0</v>
      </c>
      <c r="AN618" s="37">
        <v>0</v>
      </c>
      <c r="AO618" s="37">
        <v>0</v>
      </c>
      <c r="AP618" s="37">
        <v>0</v>
      </c>
      <c r="AQ618" s="37">
        <v>0</v>
      </c>
      <c r="AR618" s="37">
        <v>0</v>
      </c>
      <c r="AS618" s="37">
        <v>0</v>
      </c>
      <c r="AT618" s="37">
        <v>0</v>
      </c>
      <c r="AU618" s="37">
        <v>0</v>
      </c>
      <c r="AV618" s="37">
        <v>0</v>
      </c>
      <c r="AW618" s="37">
        <v>0</v>
      </c>
      <c r="AX618" s="37">
        <v>0</v>
      </c>
      <c r="AY618" s="37">
        <v>0</v>
      </c>
      <c r="AZ618" s="37">
        <v>0</v>
      </c>
      <c r="BA618" s="37">
        <v>0</v>
      </c>
      <c r="BB618" s="37">
        <v>0</v>
      </c>
      <c r="BC618" s="37">
        <v>0</v>
      </c>
      <c r="BD618" s="37">
        <v>0</v>
      </c>
      <c r="BE618" s="37">
        <v>0</v>
      </c>
      <c r="BF618" s="37">
        <v>0</v>
      </c>
      <c r="BG618" s="37">
        <v>0</v>
      </c>
      <c r="BH618" s="37">
        <v>0</v>
      </c>
      <c r="BI618" s="37">
        <v>0</v>
      </c>
      <c r="BJ618" s="37">
        <v>0</v>
      </c>
    </row>
    <row r="619" spans="1:62" x14ac:dyDescent="0.2">
      <c r="A619" s="16"/>
      <c r="B619" s="18" t="s">
        <v>58</v>
      </c>
      <c r="C619" s="37">
        <v>0</v>
      </c>
      <c r="D619" s="37">
        <v>0</v>
      </c>
      <c r="E619" s="37">
        <v>0</v>
      </c>
      <c r="F619" s="37">
        <v>0</v>
      </c>
      <c r="G619" s="37">
        <v>0</v>
      </c>
      <c r="H619" s="37">
        <v>0</v>
      </c>
      <c r="I619" s="37">
        <v>0</v>
      </c>
      <c r="J619" s="37">
        <v>0</v>
      </c>
      <c r="K619" s="37">
        <v>0</v>
      </c>
      <c r="L619" s="37">
        <v>0</v>
      </c>
      <c r="M619" s="37">
        <v>0</v>
      </c>
      <c r="N619" s="37">
        <v>0</v>
      </c>
      <c r="O619" s="37">
        <v>0</v>
      </c>
      <c r="P619" s="37">
        <v>0</v>
      </c>
      <c r="Q619" s="37">
        <v>0</v>
      </c>
      <c r="R619" s="37">
        <v>0</v>
      </c>
      <c r="S619" s="37">
        <v>0</v>
      </c>
      <c r="T619" s="37">
        <v>0</v>
      </c>
      <c r="U619" s="37">
        <v>0</v>
      </c>
      <c r="V619" s="37">
        <v>0</v>
      </c>
      <c r="W619" s="37">
        <v>0</v>
      </c>
      <c r="X619" s="37">
        <v>0</v>
      </c>
      <c r="Y619" s="37">
        <v>0</v>
      </c>
      <c r="Z619" s="37">
        <v>0</v>
      </c>
      <c r="AA619" s="37">
        <v>0</v>
      </c>
      <c r="AB619" s="37">
        <v>0</v>
      </c>
      <c r="AC619" s="37">
        <v>0</v>
      </c>
      <c r="AD619" s="37">
        <v>0</v>
      </c>
      <c r="AE619" s="37">
        <v>0</v>
      </c>
      <c r="AF619" s="37">
        <v>0</v>
      </c>
      <c r="AG619" s="37">
        <v>0</v>
      </c>
      <c r="AH619" s="37">
        <v>0</v>
      </c>
      <c r="AI619" s="37">
        <v>0</v>
      </c>
      <c r="AJ619" s="37">
        <v>0</v>
      </c>
      <c r="AK619" s="37">
        <v>0</v>
      </c>
      <c r="AL619" s="37">
        <v>0</v>
      </c>
      <c r="AM619" s="37">
        <v>0</v>
      </c>
      <c r="AN619" s="37">
        <v>0</v>
      </c>
      <c r="AO619" s="37">
        <v>0</v>
      </c>
      <c r="AP619" s="37">
        <v>0</v>
      </c>
      <c r="AQ619" s="37">
        <v>0</v>
      </c>
      <c r="AR619" s="37">
        <v>0</v>
      </c>
      <c r="AS619" s="37">
        <v>0</v>
      </c>
      <c r="AT619" s="37">
        <v>0</v>
      </c>
      <c r="AU619" s="37">
        <v>0</v>
      </c>
      <c r="AV619" s="37">
        <v>0</v>
      </c>
      <c r="AW619" s="37">
        <v>0</v>
      </c>
      <c r="AX619" s="37">
        <v>0</v>
      </c>
      <c r="AY619" s="37">
        <v>0</v>
      </c>
      <c r="AZ619" s="37">
        <v>0</v>
      </c>
      <c r="BA619" s="37">
        <v>0</v>
      </c>
      <c r="BB619" s="37">
        <v>0</v>
      </c>
      <c r="BC619" s="37">
        <v>0</v>
      </c>
      <c r="BD619" s="37">
        <v>0</v>
      </c>
      <c r="BE619" s="37">
        <v>0</v>
      </c>
      <c r="BF619" s="37">
        <v>0</v>
      </c>
      <c r="BG619" s="37">
        <v>0</v>
      </c>
      <c r="BH619" s="37">
        <v>0</v>
      </c>
      <c r="BI619" s="37">
        <v>0</v>
      </c>
      <c r="BJ619" s="37">
        <v>0</v>
      </c>
    </row>
    <row r="620" spans="1:62" x14ac:dyDescent="0.2">
      <c r="A620" s="16"/>
      <c r="B620" s="18" t="s">
        <v>59</v>
      </c>
      <c r="C620" s="37">
        <v>0</v>
      </c>
      <c r="D620" s="37">
        <v>0</v>
      </c>
      <c r="E620" s="37">
        <v>0</v>
      </c>
      <c r="F620" s="37">
        <v>0</v>
      </c>
      <c r="G620" s="37">
        <v>0</v>
      </c>
      <c r="H620" s="37">
        <v>0</v>
      </c>
      <c r="I620" s="37">
        <v>0</v>
      </c>
      <c r="J620" s="37">
        <v>0</v>
      </c>
      <c r="K620" s="37">
        <v>0</v>
      </c>
      <c r="L620" s="37">
        <v>0</v>
      </c>
      <c r="M620" s="37">
        <v>0</v>
      </c>
      <c r="N620" s="37">
        <v>0</v>
      </c>
      <c r="O620" s="37">
        <v>0</v>
      </c>
      <c r="P620" s="37">
        <v>0</v>
      </c>
      <c r="Q620" s="37">
        <v>0</v>
      </c>
      <c r="R620" s="37">
        <v>0</v>
      </c>
      <c r="S620" s="37">
        <v>0</v>
      </c>
      <c r="T620" s="37">
        <v>0</v>
      </c>
      <c r="U620" s="37">
        <v>0</v>
      </c>
      <c r="V620" s="37">
        <v>0</v>
      </c>
      <c r="W620" s="37">
        <v>0</v>
      </c>
      <c r="X620" s="37">
        <v>0</v>
      </c>
      <c r="Y620" s="37">
        <v>0</v>
      </c>
      <c r="Z620" s="37">
        <v>0</v>
      </c>
      <c r="AA620" s="37">
        <v>0</v>
      </c>
      <c r="AB620" s="37">
        <v>0</v>
      </c>
      <c r="AC620" s="37">
        <v>0</v>
      </c>
      <c r="AD620" s="37">
        <v>0</v>
      </c>
      <c r="AE620" s="37">
        <v>0</v>
      </c>
      <c r="AF620" s="37">
        <v>0</v>
      </c>
      <c r="AG620" s="37">
        <v>0</v>
      </c>
      <c r="AH620" s="37">
        <v>0</v>
      </c>
      <c r="AI620" s="37">
        <v>0</v>
      </c>
      <c r="AJ620" s="37">
        <v>0</v>
      </c>
      <c r="AK620" s="37">
        <v>0</v>
      </c>
      <c r="AL620" s="37">
        <v>0</v>
      </c>
      <c r="AM620" s="37">
        <v>0</v>
      </c>
      <c r="AN620" s="37">
        <v>0</v>
      </c>
      <c r="AO620" s="37">
        <v>0</v>
      </c>
      <c r="AP620" s="37">
        <v>0</v>
      </c>
      <c r="AQ620" s="37">
        <v>0</v>
      </c>
      <c r="AR620" s="37">
        <v>0</v>
      </c>
      <c r="AS620" s="37">
        <v>0</v>
      </c>
      <c r="AT620" s="37">
        <v>0</v>
      </c>
      <c r="AU620" s="37">
        <v>0</v>
      </c>
      <c r="AV620" s="37">
        <v>0</v>
      </c>
      <c r="AW620" s="37">
        <v>0</v>
      </c>
      <c r="AX620" s="37">
        <v>0</v>
      </c>
      <c r="AY620" s="37">
        <v>0</v>
      </c>
      <c r="AZ620" s="37">
        <v>0</v>
      </c>
      <c r="BA620" s="37">
        <v>0</v>
      </c>
      <c r="BB620" s="37">
        <v>0</v>
      </c>
      <c r="BC620" s="37">
        <v>0</v>
      </c>
      <c r="BD620" s="37">
        <v>0</v>
      </c>
      <c r="BE620" s="37">
        <v>0</v>
      </c>
      <c r="BF620" s="37">
        <v>0</v>
      </c>
      <c r="BG620" s="37">
        <v>0</v>
      </c>
      <c r="BH620" s="37">
        <v>0</v>
      </c>
      <c r="BI620" s="37">
        <v>0</v>
      </c>
      <c r="BJ620" s="37">
        <v>0</v>
      </c>
    </row>
    <row r="621" spans="1:62" x14ac:dyDescent="0.2">
      <c r="A621" s="16"/>
      <c r="B621" s="18" t="s">
        <v>60</v>
      </c>
      <c r="C621" s="37">
        <v>0</v>
      </c>
      <c r="D621" s="37">
        <v>0</v>
      </c>
      <c r="E621" s="37">
        <v>0</v>
      </c>
      <c r="F621" s="37">
        <v>0</v>
      </c>
      <c r="G621" s="37">
        <v>0</v>
      </c>
      <c r="H621" s="37">
        <v>0</v>
      </c>
      <c r="I621" s="37">
        <v>0</v>
      </c>
      <c r="J621" s="37">
        <v>0</v>
      </c>
      <c r="K621" s="37">
        <v>0</v>
      </c>
      <c r="L621" s="37">
        <v>0</v>
      </c>
      <c r="M621" s="37">
        <v>0</v>
      </c>
      <c r="N621" s="37">
        <v>0</v>
      </c>
      <c r="O621" s="37">
        <v>0</v>
      </c>
      <c r="P621" s="37">
        <v>0</v>
      </c>
      <c r="Q621" s="37">
        <v>0</v>
      </c>
      <c r="R621" s="37">
        <v>0</v>
      </c>
      <c r="S621" s="37">
        <v>0</v>
      </c>
      <c r="T621" s="37">
        <v>0</v>
      </c>
      <c r="U621" s="37">
        <v>0</v>
      </c>
      <c r="V621" s="37">
        <v>0</v>
      </c>
      <c r="W621" s="37">
        <v>0</v>
      </c>
      <c r="X621" s="37">
        <v>0</v>
      </c>
      <c r="Y621" s="37">
        <v>0</v>
      </c>
      <c r="Z621" s="37">
        <v>0</v>
      </c>
      <c r="AA621" s="37">
        <v>0</v>
      </c>
      <c r="AB621" s="37">
        <v>0</v>
      </c>
      <c r="AC621" s="37">
        <v>0</v>
      </c>
      <c r="AD621" s="37">
        <v>0</v>
      </c>
      <c r="AE621" s="37">
        <v>0</v>
      </c>
      <c r="AF621" s="37">
        <v>0</v>
      </c>
      <c r="AG621" s="37">
        <v>0</v>
      </c>
      <c r="AH621" s="37">
        <v>0</v>
      </c>
      <c r="AI621" s="37">
        <v>0</v>
      </c>
      <c r="AJ621" s="37">
        <v>0</v>
      </c>
      <c r="AK621" s="37">
        <v>0</v>
      </c>
      <c r="AL621" s="37">
        <v>0</v>
      </c>
      <c r="AM621" s="37">
        <v>0</v>
      </c>
      <c r="AN621" s="37">
        <v>0</v>
      </c>
      <c r="AO621" s="37">
        <v>0</v>
      </c>
      <c r="AP621" s="37">
        <v>0</v>
      </c>
      <c r="AQ621" s="37">
        <v>0</v>
      </c>
      <c r="AR621" s="37">
        <v>0</v>
      </c>
      <c r="AS621" s="37">
        <v>0</v>
      </c>
      <c r="AT621" s="37">
        <v>0</v>
      </c>
      <c r="AU621" s="37">
        <v>0</v>
      </c>
      <c r="AV621" s="37">
        <v>0</v>
      </c>
      <c r="AW621" s="37">
        <v>0</v>
      </c>
      <c r="AX621" s="37">
        <v>0</v>
      </c>
      <c r="AY621" s="37">
        <v>0</v>
      </c>
      <c r="AZ621" s="37">
        <v>0</v>
      </c>
      <c r="BA621" s="37">
        <v>0</v>
      </c>
      <c r="BB621" s="37">
        <v>0</v>
      </c>
      <c r="BC621" s="37">
        <v>0</v>
      </c>
      <c r="BD621" s="37">
        <v>0</v>
      </c>
      <c r="BE621" s="37">
        <v>0</v>
      </c>
      <c r="BF621" s="37">
        <v>0</v>
      </c>
      <c r="BG621" s="37">
        <v>0</v>
      </c>
      <c r="BH621" s="37">
        <v>0</v>
      </c>
      <c r="BI621" s="37">
        <v>0</v>
      </c>
      <c r="BJ621" s="37">
        <v>0</v>
      </c>
    </row>
    <row r="622" spans="1:62" x14ac:dyDescent="0.2">
      <c r="A622" s="16"/>
      <c r="B622" s="18" t="s">
        <v>61</v>
      </c>
      <c r="C622" s="37">
        <v>0</v>
      </c>
      <c r="D622" s="37">
        <v>0</v>
      </c>
      <c r="E622" s="37">
        <v>0</v>
      </c>
      <c r="F622" s="37">
        <v>0</v>
      </c>
      <c r="G622" s="37">
        <v>0</v>
      </c>
      <c r="H622" s="37">
        <v>0</v>
      </c>
      <c r="I622" s="37">
        <v>0</v>
      </c>
      <c r="J622" s="37">
        <v>0</v>
      </c>
      <c r="K622" s="37">
        <v>0</v>
      </c>
      <c r="L622" s="37">
        <v>0</v>
      </c>
      <c r="M622" s="37">
        <v>0</v>
      </c>
      <c r="N622" s="37">
        <v>0</v>
      </c>
      <c r="O622" s="37">
        <v>0</v>
      </c>
      <c r="P622" s="37">
        <v>0</v>
      </c>
      <c r="Q622" s="37">
        <v>0</v>
      </c>
      <c r="R622" s="37">
        <v>0</v>
      </c>
      <c r="S622" s="37">
        <v>0</v>
      </c>
      <c r="T622" s="37">
        <v>0</v>
      </c>
      <c r="U622" s="37">
        <v>0</v>
      </c>
      <c r="V622" s="37">
        <v>0</v>
      </c>
      <c r="W622" s="37">
        <v>0</v>
      </c>
      <c r="X622" s="37">
        <v>0</v>
      </c>
      <c r="Y622" s="37">
        <v>0</v>
      </c>
      <c r="Z622" s="37">
        <v>0</v>
      </c>
      <c r="AA622" s="37">
        <v>0</v>
      </c>
      <c r="AB622" s="37">
        <v>0</v>
      </c>
      <c r="AC622" s="37">
        <v>0</v>
      </c>
      <c r="AD622" s="37">
        <v>0</v>
      </c>
      <c r="AE622" s="37">
        <v>0</v>
      </c>
      <c r="AF622" s="37">
        <v>0</v>
      </c>
      <c r="AG622" s="37">
        <v>0</v>
      </c>
      <c r="AH622" s="37">
        <v>0</v>
      </c>
      <c r="AI622" s="37">
        <v>0</v>
      </c>
      <c r="AJ622" s="37">
        <v>0</v>
      </c>
      <c r="AK622" s="37">
        <v>0</v>
      </c>
      <c r="AL622" s="37">
        <v>0</v>
      </c>
      <c r="AM622" s="37">
        <v>0</v>
      </c>
      <c r="AN622" s="37">
        <v>0</v>
      </c>
      <c r="AO622" s="37">
        <v>0</v>
      </c>
      <c r="AP622" s="37">
        <v>0</v>
      </c>
      <c r="AQ622" s="37">
        <v>0</v>
      </c>
      <c r="AR622" s="37">
        <v>0</v>
      </c>
      <c r="AS622" s="37">
        <v>0</v>
      </c>
      <c r="AT622" s="37">
        <v>0</v>
      </c>
      <c r="AU622" s="37">
        <v>0</v>
      </c>
      <c r="AV622" s="37">
        <v>0</v>
      </c>
      <c r="AW622" s="37">
        <v>0</v>
      </c>
      <c r="AX622" s="37">
        <v>0</v>
      </c>
      <c r="AY622" s="37">
        <v>0</v>
      </c>
      <c r="AZ622" s="37">
        <v>0</v>
      </c>
      <c r="BA622" s="37">
        <v>0</v>
      </c>
      <c r="BB622" s="37">
        <v>0</v>
      </c>
      <c r="BC622" s="37">
        <v>0</v>
      </c>
      <c r="BD622" s="37">
        <v>0</v>
      </c>
      <c r="BE622" s="37">
        <v>0</v>
      </c>
      <c r="BF622" s="37">
        <v>0</v>
      </c>
      <c r="BG622" s="37">
        <v>0</v>
      </c>
      <c r="BH622" s="37">
        <v>0</v>
      </c>
      <c r="BI622" s="37">
        <v>0</v>
      </c>
      <c r="BJ622" s="37">
        <v>0</v>
      </c>
    </row>
    <row r="624" spans="1:62" ht="15" x14ac:dyDescent="0.2">
      <c r="A624" s="22" t="s">
        <v>109</v>
      </c>
      <c r="B624" s="17"/>
    </row>
    <row r="625" spans="1:62" x14ac:dyDescent="0.2">
      <c r="A625" s="8"/>
      <c r="B625" s="17"/>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c r="BB625" s="8"/>
      <c r="BC625" s="8"/>
      <c r="BD625" s="8"/>
      <c r="BE625" s="8"/>
      <c r="BF625" s="8"/>
    </row>
    <row r="626" spans="1:62" x14ac:dyDescent="0.2">
      <c r="A626" s="8" t="s">
        <v>17</v>
      </c>
      <c r="B626" s="17"/>
      <c r="C626" s="31">
        <f>First_quarter</f>
        <v>43739</v>
      </c>
      <c r="D626" s="31">
        <f t="shared" ref="D626" si="1322">DATE(YEAR(C627),MONTH(C627)+1,1)</f>
        <v>43831</v>
      </c>
      <c r="E626" s="31">
        <f t="shared" ref="E626" si="1323">DATE(YEAR(D627),MONTH(D627)+1,1)</f>
        <v>43922</v>
      </c>
      <c r="F626" s="31">
        <f t="shared" ref="F626" si="1324">DATE(YEAR(E627),MONTH(E627)+1,1)</f>
        <v>44013</v>
      </c>
      <c r="G626" s="31">
        <f t="shared" ref="G626" si="1325">DATE(YEAR(F627),MONTH(F627)+1,1)</f>
        <v>44105</v>
      </c>
      <c r="H626" s="31">
        <f t="shared" ref="H626" si="1326">DATE(YEAR(G627),MONTH(G627)+1,1)</f>
        <v>44197</v>
      </c>
      <c r="I626" s="31">
        <f t="shared" ref="I626" si="1327">DATE(YEAR(H627),MONTH(H627)+1,1)</f>
        <v>44287</v>
      </c>
      <c r="J626" s="31">
        <f t="shared" ref="J626" si="1328">DATE(YEAR(I627),MONTH(I627)+1,1)</f>
        <v>44378</v>
      </c>
      <c r="K626" s="31">
        <f t="shared" ref="K626" si="1329">DATE(YEAR(J627),MONTH(J627)+1,1)</f>
        <v>44470</v>
      </c>
      <c r="L626" s="31">
        <f t="shared" ref="L626" si="1330">DATE(YEAR(K627),MONTH(K627)+1,1)</f>
        <v>44562</v>
      </c>
      <c r="M626" s="31">
        <f t="shared" ref="M626" si="1331">DATE(YEAR(L627),MONTH(L627)+1,1)</f>
        <v>44652</v>
      </c>
      <c r="N626" s="31">
        <f t="shared" ref="N626" si="1332">DATE(YEAR(M627),MONTH(M627)+1,1)</f>
        <v>44743</v>
      </c>
      <c r="O626" s="31">
        <f t="shared" ref="O626" si="1333">DATE(YEAR(N627),MONTH(N627)+1,1)</f>
        <v>44835</v>
      </c>
      <c r="P626" s="31">
        <f t="shared" ref="P626" si="1334">DATE(YEAR(O627),MONTH(O627)+1,1)</f>
        <v>44927</v>
      </c>
      <c r="Q626" s="31">
        <f t="shared" ref="Q626" si="1335">DATE(YEAR(P627),MONTH(P627)+1,1)</f>
        <v>45017</v>
      </c>
      <c r="R626" s="31">
        <f t="shared" ref="R626" si="1336">DATE(YEAR(Q627),MONTH(Q627)+1,1)</f>
        <v>45108</v>
      </c>
      <c r="S626" s="31">
        <f t="shared" ref="S626" si="1337">DATE(YEAR(R627),MONTH(R627)+1,1)</f>
        <v>45200</v>
      </c>
      <c r="T626" s="31">
        <f t="shared" ref="T626" si="1338">DATE(YEAR(S627),MONTH(S627)+1,1)</f>
        <v>45292</v>
      </c>
      <c r="U626" s="31">
        <f t="shared" ref="U626" si="1339">DATE(YEAR(T627),MONTH(T627)+1,1)</f>
        <v>45383</v>
      </c>
      <c r="V626" s="31">
        <f t="shared" ref="V626" si="1340">DATE(YEAR(U627),MONTH(U627)+1,1)</f>
        <v>45474</v>
      </c>
      <c r="W626" s="31">
        <f t="shared" ref="W626" si="1341">DATE(YEAR(V627),MONTH(V627)+1,1)</f>
        <v>45566</v>
      </c>
      <c r="X626" s="31">
        <f t="shared" ref="X626" si="1342">DATE(YEAR(W627),MONTH(W627)+1,1)</f>
        <v>45658</v>
      </c>
      <c r="Y626" s="31">
        <f t="shared" ref="Y626" si="1343">DATE(YEAR(X627),MONTH(X627)+1,1)</f>
        <v>45748</v>
      </c>
      <c r="Z626" s="31">
        <f t="shared" ref="Z626" si="1344">DATE(YEAR(Y627),MONTH(Y627)+1,1)</f>
        <v>45839</v>
      </c>
      <c r="AA626" s="31">
        <f t="shared" ref="AA626" si="1345">DATE(YEAR(Z627),MONTH(Z627)+1,1)</f>
        <v>45931</v>
      </c>
      <c r="AB626" s="31">
        <f t="shared" ref="AB626" si="1346">DATE(YEAR(AA627),MONTH(AA627)+1,1)</f>
        <v>46023</v>
      </c>
      <c r="AC626" s="31">
        <f t="shared" ref="AC626" si="1347">DATE(YEAR(AB627),MONTH(AB627)+1,1)</f>
        <v>46113</v>
      </c>
      <c r="AD626" s="31">
        <f t="shared" ref="AD626" si="1348">DATE(YEAR(AC627),MONTH(AC627)+1,1)</f>
        <v>46204</v>
      </c>
      <c r="AE626" s="31">
        <f t="shared" ref="AE626" si="1349">DATE(YEAR(AD627),MONTH(AD627)+1,1)</f>
        <v>46296</v>
      </c>
      <c r="AF626" s="31">
        <f t="shared" ref="AF626" si="1350">DATE(YEAR(AE627),MONTH(AE627)+1,1)</f>
        <v>46388</v>
      </c>
      <c r="AG626" s="31">
        <f t="shared" ref="AG626" si="1351">DATE(YEAR(AF627),MONTH(AF627)+1,1)</f>
        <v>46478</v>
      </c>
      <c r="AH626" s="31">
        <f t="shared" ref="AH626" si="1352">DATE(YEAR(AG627),MONTH(AG627)+1,1)</f>
        <v>46569</v>
      </c>
      <c r="AI626" s="31">
        <f t="shared" ref="AI626" si="1353">DATE(YEAR(AH627),MONTH(AH627)+1,1)</f>
        <v>46661</v>
      </c>
      <c r="AJ626" s="31">
        <f t="shared" ref="AJ626" si="1354">DATE(YEAR(AI627),MONTH(AI627)+1,1)</f>
        <v>46753</v>
      </c>
      <c r="AK626" s="31">
        <f t="shared" ref="AK626" si="1355">DATE(YEAR(AJ627),MONTH(AJ627)+1,1)</f>
        <v>46844</v>
      </c>
      <c r="AL626" s="31">
        <f t="shared" ref="AL626" si="1356">DATE(YEAR(AK627),MONTH(AK627)+1,1)</f>
        <v>46935</v>
      </c>
      <c r="AM626" s="31">
        <f t="shared" ref="AM626" si="1357">DATE(YEAR(AL627),MONTH(AL627)+1,1)</f>
        <v>47027</v>
      </c>
      <c r="AN626" s="31">
        <f t="shared" ref="AN626" si="1358">DATE(YEAR(AM627),MONTH(AM627)+1,1)</f>
        <v>47119</v>
      </c>
      <c r="AO626" s="31">
        <f t="shared" ref="AO626" si="1359">DATE(YEAR(AN627),MONTH(AN627)+1,1)</f>
        <v>47209</v>
      </c>
      <c r="AP626" s="31">
        <f t="shared" ref="AP626" si="1360">DATE(YEAR(AO627),MONTH(AO627)+1,1)</f>
        <v>47300</v>
      </c>
      <c r="AQ626" s="31">
        <f t="shared" ref="AQ626" si="1361">DATE(YEAR(AP627),MONTH(AP627)+1,1)</f>
        <v>47392</v>
      </c>
      <c r="AR626" s="31">
        <f t="shared" ref="AR626" si="1362">DATE(YEAR(AQ627),MONTH(AQ627)+1,1)</f>
        <v>47484</v>
      </c>
      <c r="AS626" s="31">
        <f t="shared" ref="AS626" si="1363">DATE(YEAR(AR627),MONTH(AR627)+1,1)</f>
        <v>47574</v>
      </c>
      <c r="AT626" s="31">
        <f t="shared" ref="AT626" si="1364">DATE(YEAR(AS627),MONTH(AS627)+1,1)</f>
        <v>47665</v>
      </c>
      <c r="AU626" s="31">
        <f t="shared" ref="AU626" si="1365">DATE(YEAR(AT627),MONTH(AT627)+1,1)</f>
        <v>47757</v>
      </c>
      <c r="AV626" s="31">
        <f t="shared" ref="AV626" si="1366">DATE(YEAR(AU627),MONTH(AU627)+1,1)</f>
        <v>47849</v>
      </c>
      <c r="AW626" s="31">
        <f t="shared" ref="AW626" si="1367">DATE(YEAR(AV627),MONTH(AV627)+1,1)</f>
        <v>47939</v>
      </c>
      <c r="AX626" s="31">
        <f t="shared" ref="AX626" si="1368">DATE(YEAR(AW627),MONTH(AW627)+1,1)</f>
        <v>48030</v>
      </c>
      <c r="AY626" s="31">
        <f t="shared" ref="AY626" si="1369">DATE(YEAR(AX627),MONTH(AX627)+1,1)</f>
        <v>48122</v>
      </c>
      <c r="AZ626" s="31">
        <f t="shared" ref="AZ626" si="1370">DATE(YEAR(AY627),MONTH(AY627)+1,1)</f>
        <v>48214</v>
      </c>
      <c r="BA626" s="31">
        <f t="shared" ref="BA626" si="1371">DATE(YEAR(AZ627),MONTH(AZ627)+1,1)</f>
        <v>48305</v>
      </c>
      <c r="BB626" s="31">
        <f t="shared" ref="BB626" si="1372">DATE(YEAR(BA627),MONTH(BA627)+1,1)</f>
        <v>48396</v>
      </c>
      <c r="BC626" s="31">
        <f t="shared" ref="BC626" si="1373">DATE(YEAR(BB627),MONTH(BB627)+1,1)</f>
        <v>48488</v>
      </c>
      <c r="BD626" s="31">
        <f t="shared" ref="BD626" si="1374">DATE(YEAR(BC627),MONTH(BC627)+1,1)</f>
        <v>48580</v>
      </c>
      <c r="BE626" s="31">
        <f t="shared" ref="BE626" si="1375">DATE(YEAR(BD627),MONTH(BD627)+1,1)</f>
        <v>48670</v>
      </c>
      <c r="BF626" s="31">
        <f t="shared" ref="BF626" si="1376">DATE(YEAR(BE627),MONTH(BE627)+1,1)</f>
        <v>48761</v>
      </c>
      <c r="BG626" s="31">
        <f t="shared" ref="BG626" si="1377">DATE(YEAR(BF627),MONTH(BF627)+1,1)</f>
        <v>48853</v>
      </c>
      <c r="BH626" s="31">
        <f t="shared" ref="BH626" si="1378">DATE(YEAR(BG627),MONTH(BG627)+1,1)</f>
        <v>48945</v>
      </c>
      <c r="BI626" s="31">
        <f t="shared" ref="BI626" si="1379">DATE(YEAR(BH627),MONTH(BH627)+1,1)</f>
        <v>49035</v>
      </c>
      <c r="BJ626" s="31">
        <f t="shared" ref="BJ626" si="1380">DATE(YEAR(BI627),MONTH(BI627)+1,1)</f>
        <v>49126</v>
      </c>
    </row>
    <row r="627" spans="1:62" x14ac:dyDescent="0.2">
      <c r="A627" s="8"/>
      <c r="B627" s="17"/>
      <c r="C627" s="31">
        <f t="shared" ref="C627:BJ627" si="1381">DATE(YEAR(C626),MONTH(C626)+2,1)</f>
        <v>43800</v>
      </c>
      <c r="D627" s="31">
        <f t="shared" si="1381"/>
        <v>43891</v>
      </c>
      <c r="E627" s="31">
        <f t="shared" si="1381"/>
        <v>43983</v>
      </c>
      <c r="F627" s="31">
        <f t="shared" si="1381"/>
        <v>44075</v>
      </c>
      <c r="G627" s="31">
        <f t="shared" si="1381"/>
        <v>44166</v>
      </c>
      <c r="H627" s="31">
        <f t="shared" si="1381"/>
        <v>44256</v>
      </c>
      <c r="I627" s="31">
        <f t="shared" si="1381"/>
        <v>44348</v>
      </c>
      <c r="J627" s="31">
        <f t="shared" si="1381"/>
        <v>44440</v>
      </c>
      <c r="K627" s="31">
        <f t="shared" si="1381"/>
        <v>44531</v>
      </c>
      <c r="L627" s="31">
        <f t="shared" si="1381"/>
        <v>44621</v>
      </c>
      <c r="M627" s="31">
        <f t="shared" si="1381"/>
        <v>44713</v>
      </c>
      <c r="N627" s="31">
        <f t="shared" si="1381"/>
        <v>44805</v>
      </c>
      <c r="O627" s="31">
        <f t="shared" si="1381"/>
        <v>44896</v>
      </c>
      <c r="P627" s="31">
        <f t="shared" si="1381"/>
        <v>44986</v>
      </c>
      <c r="Q627" s="31">
        <f t="shared" si="1381"/>
        <v>45078</v>
      </c>
      <c r="R627" s="31">
        <f t="shared" si="1381"/>
        <v>45170</v>
      </c>
      <c r="S627" s="31">
        <f t="shared" si="1381"/>
        <v>45261</v>
      </c>
      <c r="T627" s="31">
        <f t="shared" si="1381"/>
        <v>45352</v>
      </c>
      <c r="U627" s="31">
        <f t="shared" si="1381"/>
        <v>45444</v>
      </c>
      <c r="V627" s="31">
        <f t="shared" si="1381"/>
        <v>45536</v>
      </c>
      <c r="W627" s="31">
        <f t="shared" si="1381"/>
        <v>45627</v>
      </c>
      <c r="X627" s="31">
        <f t="shared" si="1381"/>
        <v>45717</v>
      </c>
      <c r="Y627" s="31">
        <f t="shared" si="1381"/>
        <v>45809</v>
      </c>
      <c r="Z627" s="31">
        <f t="shared" si="1381"/>
        <v>45901</v>
      </c>
      <c r="AA627" s="31">
        <f t="shared" si="1381"/>
        <v>45992</v>
      </c>
      <c r="AB627" s="31">
        <f t="shared" si="1381"/>
        <v>46082</v>
      </c>
      <c r="AC627" s="31">
        <f t="shared" si="1381"/>
        <v>46174</v>
      </c>
      <c r="AD627" s="31">
        <f t="shared" si="1381"/>
        <v>46266</v>
      </c>
      <c r="AE627" s="31">
        <f t="shared" si="1381"/>
        <v>46357</v>
      </c>
      <c r="AF627" s="31">
        <f t="shared" si="1381"/>
        <v>46447</v>
      </c>
      <c r="AG627" s="31">
        <f t="shared" si="1381"/>
        <v>46539</v>
      </c>
      <c r="AH627" s="31">
        <f t="shared" si="1381"/>
        <v>46631</v>
      </c>
      <c r="AI627" s="31">
        <f t="shared" si="1381"/>
        <v>46722</v>
      </c>
      <c r="AJ627" s="31">
        <f t="shared" si="1381"/>
        <v>46813</v>
      </c>
      <c r="AK627" s="31">
        <f t="shared" si="1381"/>
        <v>46905</v>
      </c>
      <c r="AL627" s="31">
        <f t="shared" si="1381"/>
        <v>46997</v>
      </c>
      <c r="AM627" s="31">
        <f t="shared" si="1381"/>
        <v>47088</v>
      </c>
      <c r="AN627" s="31">
        <f t="shared" si="1381"/>
        <v>47178</v>
      </c>
      <c r="AO627" s="31">
        <f t="shared" si="1381"/>
        <v>47270</v>
      </c>
      <c r="AP627" s="31">
        <f t="shared" si="1381"/>
        <v>47362</v>
      </c>
      <c r="AQ627" s="31">
        <f t="shared" si="1381"/>
        <v>47453</v>
      </c>
      <c r="AR627" s="31">
        <f t="shared" si="1381"/>
        <v>47543</v>
      </c>
      <c r="AS627" s="31">
        <f t="shared" si="1381"/>
        <v>47635</v>
      </c>
      <c r="AT627" s="31">
        <f t="shared" si="1381"/>
        <v>47727</v>
      </c>
      <c r="AU627" s="31">
        <f t="shared" si="1381"/>
        <v>47818</v>
      </c>
      <c r="AV627" s="31">
        <f t="shared" si="1381"/>
        <v>47908</v>
      </c>
      <c r="AW627" s="31">
        <f t="shared" si="1381"/>
        <v>48000</v>
      </c>
      <c r="AX627" s="31">
        <f t="shared" si="1381"/>
        <v>48092</v>
      </c>
      <c r="AY627" s="31">
        <f t="shared" si="1381"/>
        <v>48183</v>
      </c>
      <c r="AZ627" s="31">
        <f t="shared" si="1381"/>
        <v>48274</v>
      </c>
      <c r="BA627" s="31">
        <f t="shared" si="1381"/>
        <v>48366</v>
      </c>
      <c r="BB627" s="31">
        <f t="shared" si="1381"/>
        <v>48458</v>
      </c>
      <c r="BC627" s="31">
        <f t="shared" si="1381"/>
        <v>48549</v>
      </c>
      <c r="BD627" s="31">
        <f t="shared" si="1381"/>
        <v>48639</v>
      </c>
      <c r="BE627" s="31">
        <f t="shared" si="1381"/>
        <v>48731</v>
      </c>
      <c r="BF627" s="31">
        <f t="shared" si="1381"/>
        <v>48823</v>
      </c>
      <c r="BG627" s="31">
        <f t="shared" si="1381"/>
        <v>48914</v>
      </c>
      <c r="BH627" s="31">
        <f t="shared" si="1381"/>
        <v>49004</v>
      </c>
      <c r="BI627" s="31">
        <f t="shared" si="1381"/>
        <v>49096</v>
      </c>
      <c r="BJ627" s="31">
        <f t="shared" si="1381"/>
        <v>49188</v>
      </c>
    </row>
    <row r="628" spans="1:62" x14ac:dyDescent="0.2">
      <c r="A628" s="8" t="s">
        <v>23</v>
      </c>
      <c r="B628" s="17"/>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c r="AN628" s="15"/>
      <c r="AO628" s="15"/>
      <c r="AP628" s="15"/>
      <c r="AQ628" s="15"/>
      <c r="AR628" s="15"/>
      <c r="AS628" s="15"/>
      <c r="AT628" s="15"/>
      <c r="AU628" s="15"/>
      <c r="AV628" s="15"/>
      <c r="AW628" s="15"/>
      <c r="AX628" s="15"/>
      <c r="AY628" s="15"/>
      <c r="AZ628" s="15"/>
      <c r="BA628" s="15"/>
      <c r="BB628" s="15"/>
      <c r="BC628" s="15"/>
      <c r="BD628" s="15"/>
      <c r="BE628" s="15"/>
      <c r="BF628" s="15"/>
    </row>
    <row r="629" spans="1:62" x14ac:dyDescent="0.2">
      <c r="A629" s="21"/>
      <c r="B629" s="17"/>
    </row>
    <row r="630" spans="1:62" x14ac:dyDescent="0.2">
      <c r="A630" t="s">
        <v>20</v>
      </c>
      <c r="B630" s="17"/>
      <c r="C630" s="37">
        <v>0</v>
      </c>
      <c r="D630" s="37">
        <v>0</v>
      </c>
      <c r="E630" s="37">
        <v>0</v>
      </c>
      <c r="F630" s="37">
        <v>0</v>
      </c>
      <c r="G630" s="37">
        <v>0</v>
      </c>
      <c r="H630" s="37">
        <v>0</v>
      </c>
      <c r="I630" s="37">
        <v>0</v>
      </c>
      <c r="J630" s="37">
        <v>0</v>
      </c>
      <c r="K630" s="37">
        <v>0</v>
      </c>
      <c r="L630" s="37">
        <v>0</v>
      </c>
      <c r="M630" s="37">
        <v>0</v>
      </c>
      <c r="N630" s="37">
        <v>0</v>
      </c>
      <c r="O630" s="37">
        <v>0</v>
      </c>
      <c r="P630" s="37">
        <v>0</v>
      </c>
      <c r="Q630" s="37">
        <v>0</v>
      </c>
      <c r="R630" s="37">
        <v>0</v>
      </c>
      <c r="S630" s="37">
        <v>0</v>
      </c>
      <c r="T630" s="37">
        <v>0</v>
      </c>
      <c r="U630" s="37">
        <v>0</v>
      </c>
      <c r="V630" s="37">
        <v>0</v>
      </c>
      <c r="W630" s="37">
        <v>0</v>
      </c>
      <c r="X630" s="37">
        <v>0</v>
      </c>
      <c r="Y630" s="37">
        <v>0</v>
      </c>
      <c r="Z630" s="37">
        <v>0</v>
      </c>
      <c r="AA630" s="37">
        <v>0</v>
      </c>
      <c r="AB630" s="37">
        <v>0</v>
      </c>
      <c r="AC630" s="37">
        <v>0</v>
      </c>
      <c r="AD630" s="37">
        <v>0</v>
      </c>
      <c r="AE630" s="37">
        <v>0</v>
      </c>
      <c r="AF630" s="37">
        <v>0</v>
      </c>
      <c r="AG630" s="37">
        <v>0</v>
      </c>
      <c r="AH630" s="37">
        <v>0</v>
      </c>
      <c r="AI630" s="37">
        <v>0</v>
      </c>
      <c r="AJ630" s="37">
        <v>0</v>
      </c>
      <c r="AK630" s="37">
        <v>0</v>
      </c>
      <c r="AL630" s="37">
        <v>0</v>
      </c>
      <c r="AM630" s="37">
        <v>0</v>
      </c>
      <c r="AN630" s="37">
        <v>0</v>
      </c>
      <c r="AO630" s="37">
        <v>0</v>
      </c>
      <c r="AP630" s="37">
        <v>0</v>
      </c>
      <c r="AQ630" s="37">
        <v>0</v>
      </c>
      <c r="AR630" s="37">
        <v>0</v>
      </c>
      <c r="AS630" s="37">
        <v>0</v>
      </c>
      <c r="AT630" s="37">
        <v>0</v>
      </c>
      <c r="AU630" s="37">
        <v>0</v>
      </c>
      <c r="AV630" s="37">
        <v>0</v>
      </c>
      <c r="AW630" s="37">
        <v>0</v>
      </c>
      <c r="AX630" s="37">
        <v>0</v>
      </c>
      <c r="AY630" s="37">
        <v>0</v>
      </c>
      <c r="AZ630" s="37">
        <v>0</v>
      </c>
      <c r="BA630" s="37">
        <v>0</v>
      </c>
      <c r="BB630" s="37">
        <v>0</v>
      </c>
      <c r="BC630" s="37">
        <v>0</v>
      </c>
      <c r="BD630" s="37">
        <v>0</v>
      </c>
      <c r="BE630" s="37">
        <v>0</v>
      </c>
      <c r="BF630" s="37">
        <v>0</v>
      </c>
      <c r="BG630" s="37">
        <v>0</v>
      </c>
      <c r="BH630" s="37">
        <v>0</v>
      </c>
      <c r="BI630" s="37">
        <v>0</v>
      </c>
      <c r="BJ630" s="37">
        <v>0</v>
      </c>
    </row>
    <row r="631" spans="1:62" x14ac:dyDescent="0.2">
      <c r="A631" s="19"/>
      <c r="B631" s="20" t="s">
        <v>31</v>
      </c>
      <c r="C631" s="37">
        <v>0</v>
      </c>
      <c r="D631" s="37">
        <v>0</v>
      </c>
      <c r="E631" s="37">
        <v>0</v>
      </c>
      <c r="F631" s="37">
        <v>0</v>
      </c>
      <c r="G631" s="37">
        <v>0</v>
      </c>
      <c r="H631" s="37">
        <v>0</v>
      </c>
      <c r="I631" s="37">
        <v>0</v>
      </c>
      <c r="J631" s="37">
        <v>0</v>
      </c>
      <c r="K631" s="37">
        <v>0</v>
      </c>
      <c r="L631" s="37">
        <v>0</v>
      </c>
      <c r="M631" s="37">
        <v>0</v>
      </c>
      <c r="N631" s="37">
        <v>0</v>
      </c>
      <c r="O631" s="37">
        <v>0</v>
      </c>
      <c r="P631" s="37">
        <v>0</v>
      </c>
      <c r="Q631" s="37">
        <v>0</v>
      </c>
      <c r="R631" s="37">
        <v>0</v>
      </c>
      <c r="S631" s="37">
        <v>0</v>
      </c>
      <c r="T631" s="37">
        <v>0</v>
      </c>
      <c r="U631" s="37">
        <v>0</v>
      </c>
      <c r="V631" s="37">
        <v>0</v>
      </c>
      <c r="W631" s="37">
        <v>0</v>
      </c>
      <c r="X631" s="37">
        <v>0</v>
      </c>
      <c r="Y631" s="37">
        <v>0</v>
      </c>
      <c r="Z631" s="37">
        <v>0</v>
      </c>
      <c r="AA631" s="37">
        <v>0</v>
      </c>
      <c r="AB631" s="37">
        <v>0</v>
      </c>
      <c r="AC631" s="37">
        <v>0</v>
      </c>
      <c r="AD631" s="37">
        <v>0</v>
      </c>
      <c r="AE631" s="37">
        <v>0</v>
      </c>
      <c r="AF631" s="37">
        <v>0</v>
      </c>
      <c r="AG631" s="37">
        <v>0</v>
      </c>
      <c r="AH631" s="37">
        <v>0</v>
      </c>
      <c r="AI631" s="37">
        <v>0</v>
      </c>
      <c r="AJ631" s="37">
        <v>0</v>
      </c>
      <c r="AK631" s="37">
        <v>0</v>
      </c>
      <c r="AL631" s="37">
        <v>0</v>
      </c>
      <c r="AM631" s="37">
        <v>0</v>
      </c>
      <c r="AN631" s="37">
        <v>0</v>
      </c>
      <c r="AO631" s="37">
        <v>0</v>
      </c>
      <c r="AP631" s="37">
        <v>0</v>
      </c>
      <c r="AQ631" s="37">
        <v>0</v>
      </c>
      <c r="AR631" s="37">
        <v>0</v>
      </c>
      <c r="AS631" s="37">
        <v>0</v>
      </c>
      <c r="AT631" s="37">
        <v>0</v>
      </c>
      <c r="AU631" s="37">
        <v>0</v>
      </c>
      <c r="AV631" s="37">
        <v>0</v>
      </c>
      <c r="AW631" s="37">
        <v>0</v>
      </c>
      <c r="AX631" s="37">
        <v>0</v>
      </c>
      <c r="AY631" s="37">
        <v>0</v>
      </c>
      <c r="AZ631" s="37">
        <v>0</v>
      </c>
      <c r="BA631" s="37">
        <v>0</v>
      </c>
      <c r="BB631" s="37">
        <v>0</v>
      </c>
      <c r="BC631" s="37">
        <v>0</v>
      </c>
      <c r="BD631" s="37">
        <v>0</v>
      </c>
      <c r="BE631" s="37">
        <v>0</v>
      </c>
      <c r="BF631" s="37">
        <v>0</v>
      </c>
      <c r="BG631" s="37">
        <v>0</v>
      </c>
      <c r="BH631" s="37">
        <v>0</v>
      </c>
      <c r="BI631" s="37">
        <v>0</v>
      </c>
      <c r="BJ631" s="37">
        <v>0</v>
      </c>
    </row>
    <row r="632" spans="1:62" x14ac:dyDescent="0.2">
      <c r="A632" s="16"/>
      <c r="B632" s="18" t="s">
        <v>28</v>
      </c>
      <c r="C632" s="37">
        <v>0</v>
      </c>
      <c r="D632" s="37">
        <v>0</v>
      </c>
      <c r="E632" s="37">
        <v>0</v>
      </c>
      <c r="F632" s="37">
        <v>0</v>
      </c>
      <c r="G632" s="37">
        <v>0</v>
      </c>
      <c r="H632" s="37">
        <v>0</v>
      </c>
      <c r="I632" s="37">
        <v>0</v>
      </c>
      <c r="J632" s="37">
        <v>0</v>
      </c>
      <c r="K632" s="37">
        <v>0</v>
      </c>
      <c r="L632" s="37">
        <v>0</v>
      </c>
      <c r="M632" s="37">
        <v>0</v>
      </c>
      <c r="N632" s="37">
        <v>0</v>
      </c>
      <c r="O632" s="37">
        <v>0</v>
      </c>
      <c r="P632" s="37">
        <v>0</v>
      </c>
      <c r="Q632" s="37">
        <v>0</v>
      </c>
      <c r="R632" s="37">
        <v>0</v>
      </c>
      <c r="S632" s="37">
        <v>0</v>
      </c>
      <c r="T632" s="37">
        <v>0</v>
      </c>
      <c r="U632" s="37">
        <v>0</v>
      </c>
      <c r="V632" s="37">
        <v>0</v>
      </c>
      <c r="W632" s="37">
        <v>0</v>
      </c>
      <c r="X632" s="37">
        <v>0</v>
      </c>
      <c r="Y632" s="37">
        <v>0</v>
      </c>
      <c r="Z632" s="37">
        <v>0</v>
      </c>
      <c r="AA632" s="37">
        <v>0</v>
      </c>
      <c r="AB632" s="37">
        <v>0</v>
      </c>
      <c r="AC632" s="37">
        <v>0</v>
      </c>
      <c r="AD632" s="37">
        <v>0</v>
      </c>
      <c r="AE632" s="37">
        <v>0</v>
      </c>
      <c r="AF632" s="37">
        <v>0</v>
      </c>
      <c r="AG632" s="37">
        <v>0</v>
      </c>
      <c r="AH632" s="37">
        <v>0</v>
      </c>
      <c r="AI632" s="37">
        <v>0</v>
      </c>
      <c r="AJ632" s="37">
        <v>0</v>
      </c>
      <c r="AK632" s="37">
        <v>0</v>
      </c>
      <c r="AL632" s="37">
        <v>0</v>
      </c>
      <c r="AM632" s="37">
        <v>0</v>
      </c>
      <c r="AN632" s="37">
        <v>0</v>
      </c>
      <c r="AO632" s="37">
        <v>0</v>
      </c>
      <c r="AP632" s="37">
        <v>0</v>
      </c>
      <c r="AQ632" s="37">
        <v>0</v>
      </c>
      <c r="AR632" s="37">
        <v>0</v>
      </c>
      <c r="AS632" s="37">
        <v>0</v>
      </c>
      <c r="AT632" s="37">
        <v>0</v>
      </c>
      <c r="AU632" s="37">
        <v>0</v>
      </c>
      <c r="AV632" s="37">
        <v>0</v>
      </c>
      <c r="AW632" s="37">
        <v>0</v>
      </c>
      <c r="AX632" s="37">
        <v>0</v>
      </c>
      <c r="AY632" s="37">
        <v>0</v>
      </c>
      <c r="AZ632" s="37">
        <v>0</v>
      </c>
      <c r="BA632" s="37">
        <v>0</v>
      </c>
      <c r="BB632" s="37">
        <v>0</v>
      </c>
      <c r="BC632" s="37">
        <v>0</v>
      </c>
      <c r="BD632" s="37">
        <v>0</v>
      </c>
      <c r="BE632" s="37">
        <v>0</v>
      </c>
      <c r="BF632" s="37">
        <v>0</v>
      </c>
      <c r="BG632" s="37">
        <v>0</v>
      </c>
      <c r="BH632" s="37">
        <v>0</v>
      </c>
      <c r="BI632" s="37">
        <v>0</v>
      </c>
      <c r="BJ632" s="37">
        <v>0</v>
      </c>
    </row>
    <row r="633" spans="1:62" x14ac:dyDescent="0.2">
      <c r="A633" s="16"/>
      <c r="B633" s="18" t="s">
        <v>30</v>
      </c>
      <c r="C633" s="37">
        <v>0</v>
      </c>
      <c r="D633" s="37">
        <v>0</v>
      </c>
      <c r="E633" s="37">
        <v>0</v>
      </c>
      <c r="F633" s="37">
        <v>0</v>
      </c>
      <c r="G633" s="37">
        <v>0</v>
      </c>
      <c r="H633" s="37">
        <v>0</v>
      </c>
      <c r="I633" s="37">
        <v>0</v>
      </c>
      <c r="J633" s="37">
        <v>0</v>
      </c>
      <c r="K633" s="37">
        <v>0</v>
      </c>
      <c r="L633" s="37">
        <v>0</v>
      </c>
      <c r="M633" s="37">
        <v>0</v>
      </c>
      <c r="N633" s="37">
        <v>0</v>
      </c>
      <c r="O633" s="37">
        <v>0</v>
      </c>
      <c r="P633" s="37">
        <v>0</v>
      </c>
      <c r="Q633" s="37">
        <v>0</v>
      </c>
      <c r="R633" s="37">
        <v>0</v>
      </c>
      <c r="S633" s="37">
        <v>0</v>
      </c>
      <c r="T633" s="37">
        <v>0</v>
      </c>
      <c r="U633" s="37">
        <v>0</v>
      </c>
      <c r="V633" s="37">
        <v>0</v>
      </c>
      <c r="W633" s="37">
        <v>0</v>
      </c>
      <c r="X633" s="37">
        <v>0</v>
      </c>
      <c r="Y633" s="37">
        <v>0</v>
      </c>
      <c r="Z633" s="37">
        <v>0</v>
      </c>
      <c r="AA633" s="37">
        <v>0</v>
      </c>
      <c r="AB633" s="37">
        <v>0</v>
      </c>
      <c r="AC633" s="37">
        <v>0</v>
      </c>
      <c r="AD633" s="37">
        <v>0</v>
      </c>
      <c r="AE633" s="37">
        <v>0</v>
      </c>
      <c r="AF633" s="37">
        <v>0</v>
      </c>
      <c r="AG633" s="37">
        <v>0</v>
      </c>
      <c r="AH633" s="37">
        <v>0</v>
      </c>
      <c r="AI633" s="37">
        <v>0</v>
      </c>
      <c r="AJ633" s="37">
        <v>0</v>
      </c>
      <c r="AK633" s="37">
        <v>0</v>
      </c>
      <c r="AL633" s="37">
        <v>0</v>
      </c>
      <c r="AM633" s="37">
        <v>0</v>
      </c>
      <c r="AN633" s="37">
        <v>0</v>
      </c>
      <c r="AO633" s="37">
        <v>0</v>
      </c>
      <c r="AP633" s="37">
        <v>0</v>
      </c>
      <c r="AQ633" s="37">
        <v>0</v>
      </c>
      <c r="AR633" s="37">
        <v>0</v>
      </c>
      <c r="AS633" s="37">
        <v>0</v>
      </c>
      <c r="AT633" s="37">
        <v>0</v>
      </c>
      <c r="AU633" s="37">
        <v>0</v>
      </c>
      <c r="AV633" s="37">
        <v>0</v>
      </c>
      <c r="AW633" s="37">
        <v>0</v>
      </c>
      <c r="AX633" s="37">
        <v>0</v>
      </c>
      <c r="AY633" s="37">
        <v>0</v>
      </c>
      <c r="AZ633" s="37">
        <v>0</v>
      </c>
      <c r="BA633" s="37">
        <v>0</v>
      </c>
      <c r="BB633" s="37">
        <v>0</v>
      </c>
      <c r="BC633" s="37">
        <v>0</v>
      </c>
      <c r="BD633" s="37">
        <v>0</v>
      </c>
      <c r="BE633" s="37">
        <v>0</v>
      </c>
      <c r="BF633" s="37">
        <v>0</v>
      </c>
      <c r="BG633" s="37">
        <v>0</v>
      </c>
      <c r="BH633" s="37">
        <v>0</v>
      </c>
      <c r="BI633" s="37">
        <v>0</v>
      </c>
      <c r="BJ633" s="37">
        <v>0</v>
      </c>
    </row>
    <row r="634" spans="1:62" x14ac:dyDescent="0.2">
      <c r="A634" s="16"/>
      <c r="B634" s="18" t="s">
        <v>29</v>
      </c>
      <c r="C634" s="37">
        <v>0</v>
      </c>
      <c r="D634" s="37">
        <v>0</v>
      </c>
      <c r="E634" s="37">
        <v>0</v>
      </c>
      <c r="F634" s="37">
        <v>0</v>
      </c>
      <c r="G634" s="37">
        <v>0</v>
      </c>
      <c r="H634" s="37">
        <v>0</v>
      </c>
      <c r="I634" s="37">
        <v>0</v>
      </c>
      <c r="J634" s="37">
        <v>0</v>
      </c>
      <c r="K634" s="37">
        <v>0</v>
      </c>
      <c r="L634" s="37">
        <v>0</v>
      </c>
      <c r="M634" s="37">
        <v>0</v>
      </c>
      <c r="N634" s="37">
        <v>0</v>
      </c>
      <c r="O634" s="37">
        <v>0</v>
      </c>
      <c r="P634" s="37">
        <v>0</v>
      </c>
      <c r="Q634" s="37">
        <v>0</v>
      </c>
      <c r="R634" s="37">
        <v>0</v>
      </c>
      <c r="S634" s="37">
        <v>0</v>
      </c>
      <c r="T634" s="37">
        <v>0</v>
      </c>
      <c r="U634" s="37">
        <v>0</v>
      </c>
      <c r="V634" s="37">
        <v>0</v>
      </c>
      <c r="W634" s="37">
        <v>0</v>
      </c>
      <c r="X634" s="37">
        <v>0</v>
      </c>
      <c r="Y634" s="37">
        <v>0</v>
      </c>
      <c r="Z634" s="37">
        <v>0</v>
      </c>
      <c r="AA634" s="37">
        <v>0</v>
      </c>
      <c r="AB634" s="37">
        <v>0</v>
      </c>
      <c r="AC634" s="37">
        <v>0</v>
      </c>
      <c r="AD634" s="37">
        <v>0</v>
      </c>
      <c r="AE634" s="37">
        <v>0</v>
      </c>
      <c r="AF634" s="37">
        <v>0</v>
      </c>
      <c r="AG634" s="37">
        <v>0</v>
      </c>
      <c r="AH634" s="37">
        <v>0</v>
      </c>
      <c r="AI634" s="37">
        <v>0</v>
      </c>
      <c r="AJ634" s="37">
        <v>0</v>
      </c>
      <c r="AK634" s="37">
        <v>0</v>
      </c>
      <c r="AL634" s="37">
        <v>0</v>
      </c>
      <c r="AM634" s="37">
        <v>0</v>
      </c>
      <c r="AN634" s="37">
        <v>0</v>
      </c>
      <c r="AO634" s="37">
        <v>0</v>
      </c>
      <c r="AP634" s="37">
        <v>0</v>
      </c>
      <c r="AQ634" s="37">
        <v>0</v>
      </c>
      <c r="AR634" s="37">
        <v>0</v>
      </c>
      <c r="AS634" s="37">
        <v>0</v>
      </c>
      <c r="AT634" s="37">
        <v>0</v>
      </c>
      <c r="AU634" s="37">
        <v>0</v>
      </c>
      <c r="AV634" s="37">
        <v>0</v>
      </c>
      <c r="AW634" s="37">
        <v>0</v>
      </c>
      <c r="AX634" s="37">
        <v>0</v>
      </c>
      <c r="AY634" s="37">
        <v>0</v>
      </c>
      <c r="AZ634" s="37">
        <v>0</v>
      </c>
      <c r="BA634" s="37">
        <v>0</v>
      </c>
      <c r="BB634" s="37">
        <v>0</v>
      </c>
      <c r="BC634" s="37">
        <v>0</v>
      </c>
      <c r="BD634" s="37">
        <v>0</v>
      </c>
      <c r="BE634" s="37">
        <v>0</v>
      </c>
      <c r="BF634" s="37">
        <v>0</v>
      </c>
      <c r="BG634" s="37">
        <v>0</v>
      </c>
      <c r="BH634" s="37">
        <v>0</v>
      </c>
      <c r="BI634" s="37">
        <v>0</v>
      </c>
      <c r="BJ634" s="37">
        <v>0</v>
      </c>
    </row>
    <row r="635" spans="1:62" x14ac:dyDescent="0.2">
      <c r="A635" s="16"/>
      <c r="B635" s="18" t="s">
        <v>46</v>
      </c>
      <c r="C635" s="37">
        <v>0</v>
      </c>
      <c r="D635" s="37">
        <v>0</v>
      </c>
      <c r="E635" s="37">
        <v>0</v>
      </c>
      <c r="F635" s="37">
        <v>0</v>
      </c>
      <c r="G635" s="37">
        <v>0</v>
      </c>
      <c r="H635" s="37">
        <v>0</v>
      </c>
      <c r="I635" s="37">
        <v>0</v>
      </c>
      <c r="J635" s="37">
        <v>0</v>
      </c>
      <c r="K635" s="37">
        <v>0</v>
      </c>
      <c r="L635" s="37">
        <v>0</v>
      </c>
      <c r="M635" s="37">
        <v>0</v>
      </c>
      <c r="N635" s="37">
        <v>0</v>
      </c>
      <c r="O635" s="37">
        <v>0</v>
      </c>
      <c r="P635" s="37">
        <v>0</v>
      </c>
      <c r="Q635" s="37">
        <v>0</v>
      </c>
      <c r="R635" s="37">
        <v>0</v>
      </c>
      <c r="S635" s="37">
        <v>0</v>
      </c>
      <c r="T635" s="37">
        <v>0</v>
      </c>
      <c r="U635" s="37">
        <v>0</v>
      </c>
      <c r="V635" s="37">
        <v>0</v>
      </c>
      <c r="W635" s="37">
        <v>0</v>
      </c>
      <c r="X635" s="37">
        <v>0</v>
      </c>
      <c r="Y635" s="37">
        <v>0</v>
      </c>
      <c r="Z635" s="37">
        <v>0</v>
      </c>
      <c r="AA635" s="37">
        <v>0</v>
      </c>
      <c r="AB635" s="37">
        <v>0</v>
      </c>
      <c r="AC635" s="37">
        <v>0</v>
      </c>
      <c r="AD635" s="37">
        <v>0</v>
      </c>
      <c r="AE635" s="37">
        <v>0</v>
      </c>
      <c r="AF635" s="37">
        <v>0</v>
      </c>
      <c r="AG635" s="37">
        <v>0</v>
      </c>
      <c r="AH635" s="37">
        <v>0</v>
      </c>
      <c r="AI635" s="37">
        <v>0</v>
      </c>
      <c r="AJ635" s="37">
        <v>0</v>
      </c>
      <c r="AK635" s="37">
        <v>0</v>
      </c>
      <c r="AL635" s="37">
        <v>0</v>
      </c>
      <c r="AM635" s="37">
        <v>0</v>
      </c>
      <c r="AN635" s="37">
        <v>0</v>
      </c>
      <c r="AO635" s="37">
        <v>0</v>
      </c>
      <c r="AP635" s="37">
        <v>0</v>
      </c>
      <c r="AQ635" s="37">
        <v>0</v>
      </c>
      <c r="AR635" s="37">
        <v>0</v>
      </c>
      <c r="AS635" s="37">
        <v>0</v>
      </c>
      <c r="AT635" s="37">
        <v>0</v>
      </c>
      <c r="AU635" s="37">
        <v>0</v>
      </c>
      <c r="AV635" s="37">
        <v>0</v>
      </c>
      <c r="AW635" s="37">
        <v>0</v>
      </c>
      <c r="AX635" s="37">
        <v>0</v>
      </c>
      <c r="AY635" s="37">
        <v>0</v>
      </c>
      <c r="AZ635" s="37">
        <v>0</v>
      </c>
      <c r="BA635" s="37">
        <v>0</v>
      </c>
      <c r="BB635" s="37">
        <v>0</v>
      </c>
      <c r="BC635" s="37">
        <v>0</v>
      </c>
      <c r="BD635" s="37">
        <v>0</v>
      </c>
      <c r="BE635" s="37">
        <v>0</v>
      </c>
      <c r="BF635" s="37">
        <v>0</v>
      </c>
      <c r="BG635" s="37">
        <v>0</v>
      </c>
      <c r="BH635" s="37">
        <v>0</v>
      </c>
      <c r="BI635" s="37">
        <v>0</v>
      </c>
      <c r="BJ635" s="37">
        <v>0</v>
      </c>
    </row>
    <row r="636" spans="1:62" x14ac:dyDescent="0.2">
      <c r="A636" s="16"/>
      <c r="B636" s="18" t="s">
        <v>47</v>
      </c>
      <c r="C636" s="37">
        <v>0</v>
      </c>
      <c r="D636" s="37">
        <v>0</v>
      </c>
      <c r="E636" s="37">
        <v>0</v>
      </c>
      <c r="F636" s="37">
        <v>0</v>
      </c>
      <c r="G636" s="37">
        <v>0</v>
      </c>
      <c r="H636" s="37">
        <v>0</v>
      </c>
      <c r="I636" s="37">
        <v>0</v>
      </c>
      <c r="J636" s="37">
        <v>0</v>
      </c>
      <c r="K636" s="37">
        <v>0</v>
      </c>
      <c r="L636" s="37">
        <v>0</v>
      </c>
      <c r="M636" s="37">
        <v>0</v>
      </c>
      <c r="N636" s="37">
        <v>0</v>
      </c>
      <c r="O636" s="37">
        <v>0</v>
      </c>
      <c r="P636" s="37">
        <v>0</v>
      </c>
      <c r="Q636" s="37">
        <v>0</v>
      </c>
      <c r="R636" s="37">
        <v>0</v>
      </c>
      <c r="S636" s="37">
        <v>0</v>
      </c>
      <c r="T636" s="37">
        <v>0</v>
      </c>
      <c r="U636" s="37">
        <v>0</v>
      </c>
      <c r="V636" s="37">
        <v>0</v>
      </c>
      <c r="W636" s="37">
        <v>0</v>
      </c>
      <c r="X636" s="37">
        <v>0</v>
      </c>
      <c r="Y636" s="37">
        <v>0</v>
      </c>
      <c r="Z636" s="37">
        <v>0</v>
      </c>
      <c r="AA636" s="37">
        <v>0</v>
      </c>
      <c r="AB636" s="37">
        <v>0</v>
      </c>
      <c r="AC636" s="37">
        <v>0</v>
      </c>
      <c r="AD636" s="37">
        <v>0</v>
      </c>
      <c r="AE636" s="37">
        <v>0</v>
      </c>
      <c r="AF636" s="37">
        <v>0</v>
      </c>
      <c r="AG636" s="37">
        <v>0</v>
      </c>
      <c r="AH636" s="37">
        <v>0</v>
      </c>
      <c r="AI636" s="37">
        <v>0</v>
      </c>
      <c r="AJ636" s="37">
        <v>0</v>
      </c>
      <c r="AK636" s="37">
        <v>0</v>
      </c>
      <c r="AL636" s="37">
        <v>0</v>
      </c>
      <c r="AM636" s="37">
        <v>0</v>
      </c>
      <c r="AN636" s="37">
        <v>0</v>
      </c>
      <c r="AO636" s="37">
        <v>0</v>
      </c>
      <c r="AP636" s="37">
        <v>0</v>
      </c>
      <c r="AQ636" s="37">
        <v>0</v>
      </c>
      <c r="AR636" s="37">
        <v>0</v>
      </c>
      <c r="AS636" s="37">
        <v>0</v>
      </c>
      <c r="AT636" s="37">
        <v>0</v>
      </c>
      <c r="AU636" s="37">
        <v>0</v>
      </c>
      <c r="AV636" s="37">
        <v>0</v>
      </c>
      <c r="AW636" s="37">
        <v>0</v>
      </c>
      <c r="AX636" s="37">
        <v>0</v>
      </c>
      <c r="AY636" s="37">
        <v>0</v>
      </c>
      <c r="AZ636" s="37">
        <v>0</v>
      </c>
      <c r="BA636" s="37">
        <v>0</v>
      </c>
      <c r="BB636" s="37">
        <v>0</v>
      </c>
      <c r="BC636" s="37">
        <v>0</v>
      </c>
      <c r="BD636" s="37">
        <v>0</v>
      </c>
      <c r="BE636" s="37">
        <v>0</v>
      </c>
      <c r="BF636" s="37">
        <v>0</v>
      </c>
      <c r="BG636" s="37">
        <v>0</v>
      </c>
      <c r="BH636" s="37">
        <v>0</v>
      </c>
      <c r="BI636" s="37">
        <v>0</v>
      </c>
      <c r="BJ636" s="37">
        <v>0</v>
      </c>
    </row>
    <row r="637" spans="1:62" x14ac:dyDescent="0.2">
      <c r="A637" s="16"/>
      <c r="B637" s="18" t="s">
        <v>48</v>
      </c>
      <c r="C637" s="37">
        <v>0</v>
      </c>
      <c r="D637" s="37">
        <v>0</v>
      </c>
      <c r="E637" s="37">
        <v>0</v>
      </c>
      <c r="F637" s="37">
        <v>0</v>
      </c>
      <c r="G637" s="37">
        <v>0</v>
      </c>
      <c r="H637" s="37">
        <v>0</v>
      </c>
      <c r="I637" s="37">
        <v>0</v>
      </c>
      <c r="J637" s="37">
        <v>0</v>
      </c>
      <c r="K637" s="37">
        <v>0</v>
      </c>
      <c r="L637" s="37">
        <v>0</v>
      </c>
      <c r="M637" s="37">
        <v>0</v>
      </c>
      <c r="N637" s="37">
        <v>0</v>
      </c>
      <c r="O637" s="37">
        <v>0</v>
      </c>
      <c r="P637" s="37">
        <v>0</v>
      </c>
      <c r="Q637" s="37">
        <v>0</v>
      </c>
      <c r="R637" s="37">
        <v>0</v>
      </c>
      <c r="S637" s="37">
        <v>0</v>
      </c>
      <c r="T637" s="37">
        <v>0</v>
      </c>
      <c r="U637" s="37">
        <v>0</v>
      </c>
      <c r="V637" s="37">
        <v>0</v>
      </c>
      <c r="W637" s="37">
        <v>0</v>
      </c>
      <c r="X637" s="37">
        <v>0</v>
      </c>
      <c r="Y637" s="37">
        <v>0</v>
      </c>
      <c r="Z637" s="37">
        <v>0</v>
      </c>
      <c r="AA637" s="37">
        <v>0</v>
      </c>
      <c r="AB637" s="37">
        <v>0</v>
      </c>
      <c r="AC637" s="37">
        <v>0</v>
      </c>
      <c r="AD637" s="37">
        <v>0</v>
      </c>
      <c r="AE637" s="37">
        <v>0</v>
      </c>
      <c r="AF637" s="37">
        <v>0</v>
      </c>
      <c r="AG637" s="37">
        <v>0</v>
      </c>
      <c r="AH637" s="37">
        <v>0</v>
      </c>
      <c r="AI637" s="37">
        <v>0</v>
      </c>
      <c r="AJ637" s="37">
        <v>0</v>
      </c>
      <c r="AK637" s="37">
        <v>0</v>
      </c>
      <c r="AL637" s="37">
        <v>0</v>
      </c>
      <c r="AM637" s="37">
        <v>0</v>
      </c>
      <c r="AN637" s="37">
        <v>0</v>
      </c>
      <c r="AO637" s="37">
        <v>0</v>
      </c>
      <c r="AP637" s="37">
        <v>0</v>
      </c>
      <c r="AQ637" s="37">
        <v>0</v>
      </c>
      <c r="AR637" s="37">
        <v>0</v>
      </c>
      <c r="AS637" s="37">
        <v>0</v>
      </c>
      <c r="AT637" s="37">
        <v>0</v>
      </c>
      <c r="AU637" s="37">
        <v>0</v>
      </c>
      <c r="AV637" s="37">
        <v>0</v>
      </c>
      <c r="AW637" s="37">
        <v>0</v>
      </c>
      <c r="AX637" s="37">
        <v>0</v>
      </c>
      <c r="AY637" s="37">
        <v>0</v>
      </c>
      <c r="AZ637" s="37">
        <v>0</v>
      </c>
      <c r="BA637" s="37">
        <v>0</v>
      </c>
      <c r="BB637" s="37">
        <v>0</v>
      </c>
      <c r="BC637" s="37">
        <v>0</v>
      </c>
      <c r="BD637" s="37">
        <v>0</v>
      </c>
      <c r="BE637" s="37">
        <v>0</v>
      </c>
      <c r="BF637" s="37">
        <v>0</v>
      </c>
      <c r="BG637" s="37">
        <v>0</v>
      </c>
      <c r="BH637" s="37">
        <v>0</v>
      </c>
      <c r="BI637" s="37">
        <v>0</v>
      </c>
      <c r="BJ637" s="37">
        <v>0</v>
      </c>
    </row>
    <row r="638" spans="1:62" x14ac:dyDescent="0.2">
      <c r="A638" s="16"/>
      <c r="B638" s="18" t="s">
        <v>49</v>
      </c>
      <c r="C638" s="37">
        <v>0</v>
      </c>
      <c r="D638" s="37">
        <v>0</v>
      </c>
      <c r="E638" s="37">
        <v>0</v>
      </c>
      <c r="F638" s="37">
        <v>0</v>
      </c>
      <c r="G638" s="37">
        <v>0</v>
      </c>
      <c r="H638" s="37">
        <v>0</v>
      </c>
      <c r="I638" s="37">
        <v>0</v>
      </c>
      <c r="J638" s="37">
        <v>0</v>
      </c>
      <c r="K638" s="37">
        <v>0</v>
      </c>
      <c r="L638" s="37">
        <v>0</v>
      </c>
      <c r="M638" s="37">
        <v>0</v>
      </c>
      <c r="N638" s="37">
        <v>0</v>
      </c>
      <c r="O638" s="37">
        <v>0</v>
      </c>
      <c r="P638" s="37">
        <v>0</v>
      </c>
      <c r="Q638" s="37">
        <v>0</v>
      </c>
      <c r="R638" s="37">
        <v>0</v>
      </c>
      <c r="S638" s="37">
        <v>0</v>
      </c>
      <c r="T638" s="37">
        <v>0</v>
      </c>
      <c r="U638" s="37">
        <v>0</v>
      </c>
      <c r="V638" s="37">
        <v>0</v>
      </c>
      <c r="W638" s="37">
        <v>0</v>
      </c>
      <c r="X638" s="37">
        <v>0</v>
      </c>
      <c r="Y638" s="37">
        <v>0</v>
      </c>
      <c r="Z638" s="37">
        <v>0</v>
      </c>
      <c r="AA638" s="37">
        <v>0</v>
      </c>
      <c r="AB638" s="37">
        <v>0</v>
      </c>
      <c r="AC638" s="37">
        <v>0</v>
      </c>
      <c r="AD638" s="37">
        <v>0</v>
      </c>
      <c r="AE638" s="37">
        <v>0</v>
      </c>
      <c r="AF638" s="37">
        <v>0</v>
      </c>
      <c r="AG638" s="37">
        <v>0</v>
      </c>
      <c r="AH638" s="37">
        <v>0</v>
      </c>
      <c r="AI638" s="37">
        <v>0</v>
      </c>
      <c r="AJ638" s="37">
        <v>0</v>
      </c>
      <c r="AK638" s="37">
        <v>0</v>
      </c>
      <c r="AL638" s="37">
        <v>0</v>
      </c>
      <c r="AM638" s="37">
        <v>0</v>
      </c>
      <c r="AN638" s="37">
        <v>0</v>
      </c>
      <c r="AO638" s="37">
        <v>0</v>
      </c>
      <c r="AP638" s="37">
        <v>0</v>
      </c>
      <c r="AQ638" s="37">
        <v>0</v>
      </c>
      <c r="AR638" s="37">
        <v>0</v>
      </c>
      <c r="AS638" s="37">
        <v>0</v>
      </c>
      <c r="AT638" s="37">
        <v>0</v>
      </c>
      <c r="AU638" s="37">
        <v>0</v>
      </c>
      <c r="AV638" s="37">
        <v>0</v>
      </c>
      <c r="AW638" s="37">
        <v>0</v>
      </c>
      <c r="AX638" s="37">
        <v>0</v>
      </c>
      <c r="AY638" s="37">
        <v>0</v>
      </c>
      <c r="AZ638" s="37">
        <v>0</v>
      </c>
      <c r="BA638" s="37">
        <v>0</v>
      </c>
      <c r="BB638" s="37">
        <v>0</v>
      </c>
      <c r="BC638" s="37">
        <v>0</v>
      </c>
      <c r="BD638" s="37">
        <v>0</v>
      </c>
      <c r="BE638" s="37">
        <v>0</v>
      </c>
      <c r="BF638" s="37">
        <v>0</v>
      </c>
      <c r="BG638" s="37">
        <v>0</v>
      </c>
      <c r="BH638" s="37">
        <v>0</v>
      </c>
      <c r="BI638" s="37">
        <v>0</v>
      </c>
      <c r="BJ638" s="37">
        <v>0</v>
      </c>
    </row>
    <row r="639" spans="1:62" x14ac:dyDescent="0.2">
      <c r="A639" s="16"/>
      <c r="B639" s="18" t="s">
        <v>50</v>
      </c>
      <c r="C639" s="37">
        <v>0</v>
      </c>
      <c r="D639" s="37">
        <v>0</v>
      </c>
      <c r="E639" s="37">
        <v>0</v>
      </c>
      <c r="F639" s="37">
        <v>0</v>
      </c>
      <c r="G639" s="37">
        <v>0</v>
      </c>
      <c r="H639" s="37">
        <v>0</v>
      </c>
      <c r="I639" s="37">
        <v>0</v>
      </c>
      <c r="J639" s="37">
        <v>0</v>
      </c>
      <c r="K639" s="37">
        <v>0</v>
      </c>
      <c r="L639" s="37">
        <v>0</v>
      </c>
      <c r="M639" s="37">
        <v>0</v>
      </c>
      <c r="N639" s="37">
        <v>0</v>
      </c>
      <c r="O639" s="37">
        <v>0</v>
      </c>
      <c r="P639" s="37">
        <v>0</v>
      </c>
      <c r="Q639" s="37">
        <v>0</v>
      </c>
      <c r="R639" s="37">
        <v>0</v>
      </c>
      <c r="S639" s="37">
        <v>0</v>
      </c>
      <c r="T639" s="37">
        <v>0</v>
      </c>
      <c r="U639" s="37">
        <v>0</v>
      </c>
      <c r="V639" s="37">
        <v>0</v>
      </c>
      <c r="W639" s="37">
        <v>0</v>
      </c>
      <c r="X639" s="37">
        <v>0</v>
      </c>
      <c r="Y639" s="37">
        <v>0</v>
      </c>
      <c r="Z639" s="37">
        <v>0</v>
      </c>
      <c r="AA639" s="37">
        <v>0</v>
      </c>
      <c r="AB639" s="37">
        <v>0</v>
      </c>
      <c r="AC639" s="37">
        <v>0</v>
      </c>
      <c r="AD639" s="37">
        <v>0</v>
      </c>
      <c r="AE639" s="37">
        <v>0</v>
      </c>
      <c r="AF639" s="37">
        <v>0</v>
      </c>
      <c r="AG639" s="37">
        <v>0</v>
      </c>
      <c r="AH639" s="37">
        <v>0</v>
      </c>
      <c r="AI639" s="37">
        <v>0</v>
      </c>
      <c r="AJ639" s="37">
        <v>0</v>
      </c>
      <c r="AK639" s="37">
        <v>0</v>
      </c>
      <c r="AL639" s="37">
        <v>0</v>
      </c>
      <c r="AM639" s="37">
        <v>0</v>
      </c>
      <c r="AN639" s="37">
        <v>0</v>
      </c>
      <c r="AO639" s="37">
        <v>0</v>
      </c>
      <c r="AP639" s="37">
        <v>0</v>
      </c>
      <c r="AQ639" s="37">
        <v>0</v>
      </c>
      <c r="AR639" s="37">
        <v>0</v>
      </c>
      <c r="AS639" s="37">
        <v>0</v>
      </c>
      <c r="AT639" s="37">
        <v>0</v>
      </c>
      <c r="AU639" s="37">
        <v>0</v>
      </c>
      <c r="AV639" s="37">
        <v>0</v>
      </c>
      <c r="AW639" s="37">
        <v>0</v>
      </c>
      <c r="AX639" s="37">
        <v>0</v>
      </c>
      <c r="AY639" s="37">
        <v>0</v>
      </c>
      <c r="AZ639" s="37">
        <v>0</v>
      </c>
      <c r="BA639" s="37">
        <v>0</v>
      </c>
      <c r="BB639" s="37">
        <v>0</v>
      </c>
      <c r="BC639" s="37">
        <v>0</v>
      </c>
      <c r="BD639" s="37">
        <v>0</v>
      </c>
      <c r="BE639" s="37">
        <v>0</v>
      </c>
      <c r="BF639" s="37">
        <v>0</v>
      </c>
      <c r="BG639" s="37">
        <v>0</v>
      </c>
      <c r="BH639" s="37">
        <v>0</v>
      </c>
      <c r="BI639" s="37">
        <v>0</v>
      </c>
      <c r="BJ639" s="37">
        <v>0</v>
      </c>
    </row>
    <row r="640" spans="1:62" x14ac:dyDescent="0.2">
      <c r="A640" s="16"/>
      <c r="B640" s="18" t="s">
        <v>51</v>
      </c>
      <c r="C640" s="37">
        <v>0</v>
      </c>
      <c r="D640" s="37">
        <v>0</v>
      </c>
      <c r="E640" s="37">
        <v>0</v>
      </c>
      <c r="F640" s="37">
        <v>0</v>
      </c>
      <c r="G640" s="37">
        <v>0</v>
      </c>
      <c r="H640" s="37">
        <v>0</v>
      </c>
      <c r="I640" s="37">
        <v>0</v>
      </c>
      <c r="J640" s="37">
        <v>0</v>
      </c>
      <c r="K640" s="37">
        <v>0</v>
      </c>
      <c r="L640" s="37">
        <v>0</v>
      </c>
      <c r="M640" s="37">
        <v>0</v>
      </c>
      <c r="N640" s="37">
        <v>0</v>
      </c>
      <c r="O640" s="37">
        <v>0</v>
      </c>
      <c r="P640" s="37">
        <v>0</v>
      </c>
      <c r="Q640" s="37">
        <v>0</v>
      </c>
      <c r="R640" s="37">
        <v>0</v>
      </c>
      <c r="S640" s="37">
        <v>0</v>
      </c>
      <c r="T640" s="37">
        <v>0</v>
      </c>
      <c r="U640" s="37">
        <v>0</v>
      </c>
      <c r="V640" s="37">
        <v>0</v>
      </c>
      <c r="W640" s="37">
        <v>0</v>
      </c>
      <c r="X640" s="37">
        <v>0</v>
      </c>
      <c r="Y640" s="37">
        <v>0</v>
      </c>
      <c r="Z640" s="37">
        <v>0</v>
      </c>
      <c r="AA640" s="37">
        <v>0</v>
      </c>
      <c r="AB640" s="37">
        <v>0</v>
      </c>
      <c r="AC640" s="37">
        <v>0</v>
      </c>
      <c r="AD640" s="37">
        <v>0</v>
      </c>
      <c r="AE640" s="37">
        <v>0</v>
      </c>
      <c r="AF640" s="37">
        <v>0</v>
      </c>
      <c r="AG640" s="37">
        <v>0</v>
      </c>
      <c r="AH640" s="37">
        <v>0</v>
      </c>
      <c r="AI640" s="37">
        <v>0</v>
      </c>
      <c r="AJ640" s="37">
        <v>0</v>
      </c>
      <c r="AK640" s="37">
        <v>0</v>
      </c>
      <c r="AL640" s="37">
        <v>0</v>
      </c>
      <c r="AM640" s="37">
        <v>0</v>
      </c>
      <c r="AN640" s="37">
        <v>0</v>
      </c>
      <c r="AO640" s="37">
        <v>0</v>
      </c>
      <c r="AP640" s="37">
        <v>0</v>
      </c>
      <c r="AQ640" s="37">
        <v>0</v>
      </c>
      <c r="AR640" s="37">
        <v>0</v>
      </c>
      <c r="AS640" s="37">
        <v>0</v>
      </c>
      <c r="AT640" s="37">
        <v>0</v>
      </c>
      <c r="AU640" s="37">
        <v>0</v>
      </c>
      <c r="AV640" s="37">
        <v>0</v>
      </c>
      <c r="AW640" s="37">
        <v>0</v>
      </c>
      <c r="AX640" s="37">
        <v>0</v>
      </c>
      <c r="AY640" s="37">
        <v>0</v>
      </c>
      <c r="AZ640" s="37">
        <v>0</v>
      </c>
      <c r="BA640" s="37">
        <v>0</v>
      </c>
      <c r="BB640" s="37">
        <v>0</v>
      </c>
      <c r="BC640" s="37">
        <v>0</v>
      </c>
      <c r="BD640" s="37">
        <v>0</v>
      </c>
      <c r="BE640" s="37">
        <v>0</v>
      </c>
      <c r="BF640" s="37">
        <v>0</v>
      </c>
      <c r="BG640" s="37">
        <v>0</v>
      </c>
      <c r="BH640" s="37">
        <v>0</v>
      </c>
      <c r="BI640" s="37">
        <v>0</v>
      </c>
      <c r="BJ640" s="37">
        <v>0</v>
      </c>
    </row>
    <row r="641" spans="1:71" x14ac:dyDescent="0.2">
      <c r="A641" s="16"/>
      <c r="B641" s="18" t="s">
        <v>52</v>
      </c>
      <c r="C641" s="37">
        <v>0</v>
      </c>
      <c r="D641" s="37">
        <v>0</v>
      </c>
      <c r="E641" s="37">
        <v>0</v>
      </c>
      <c r="F641" s="37">
        <v>0</v>
      </c>
      <c r="G641" s="37">
        <v>0</v>
      </c>
      <c r="H641" s="37">
        <v>0</v>
      </c>
      <c r="I641" s="37">
        <v>0</v>
      </c>
      <c r="J641" s="37">
        <v>0</v>
      </c>
      <c r="K641" s="37">
        <v>0</v>
      </c>
      <c r="L641" s="37">
        <v>0</v>
      </c>
      <c r="M641" s="37">
        <v>0</v>
      </c>
      <c r="N641" s="37">
        <v>0</v>
      </c>
      <c r="O641" s="37">
        <v>0</v>
      </c>
      <c r="P641" s="37">
        <v>0</v>
      </c>
      <c r="Q641" s="37">
        <v>0</v>
      </c>
      <c r="R641" s="37">
        <v>0</v>
      </c>
      <c r="S641" s="37">
        <v>0</v>
      </c>
      <c r="T641" s="37">
        <v>0</v>
      </c>
      <c r="U641" s="37">
        <v>0</v>
      </c>
      <c r="V641" s="37">
        <v>0</v>
      </c>
      <c r="W641" s="37">
        <v>0</v>
      </c>
      <c r="X641" s="37">
        <v>0</v>
      </c>
      <c r="Y641" s="37">
        <v>0</v>
      </c>
      <c r="Z641" s="37">
        <v>0</v>
      </c>
      <c r="AA641" s="37">
        <v>0</v>
      </c>
      <c r="AB641" s="37">
        <v>0</v>
      </c>
      <c r="AC641" s="37">
        <v>0</v>
      </c>
      <c r="AD641" s="37">
        <v>0</v>
      </c>
      <c r="AE641" s="37">
        <v>0</v>
      </c>
      <c r="AF641" s="37">
        <v>0</v>
      </c>
      <c r="AG641" s="37">
        <v>0</v>
      </c>
      <c r="AH641" s="37">
        <v>0</v>
      </c>
      <c r="AI641" s="37">
        <v>0</v>
      </c>
      <c r="AJ641" s="37">
        <v>0</v>
      </c>
      <c r="AK641" s="37">
        <v>0</v>
      </c>
      <c r="AL641" s="37">
        <v>0</v>
      </c>
      <c r="AM641" s="37">
        <v>0</v>
      </c>
      <c r="AN641" s="37">
        <v>0</v>
      </c>
      <c r="AO641" s="37">
        <v>0</v>
      </c>
      <c r="AP641" s="37">
        <v>0</v>
      </c>
      <c r="AQ641" s="37">
        <v>0</v>
      </c>
      <c r="AR641" s="37">
        <v>0</v>
      </c>
      <c r="AS641" s="37">
        <v>0</v>
      </c>
      <c r="AT641" s="37">
        <v>0</v>
      </c>
      <c r="AU641" s="37">
        <v>0</v>
      </c>
      <c r="AV641" s="37">
        <v>0</v>
      </c>
      <c r="AW641" s="37">
        <v>0</v>
      </c>
      <c r="AX641" s="37">
        <v>0</v>
      </c>
      <c r="AY641" s="37">
        <v>0</v>
      </c>
      <c r="AZ641" s="37">
        <v>0</v>
      </c>
      <c r="BA641" s="37">
        <v>0</v>
      </c>
      <c r="BB641" s="37">
        <v>0</v>
      </c>
      <c r="BC641" s="37">
        <v>0</v>
      </c>
      <c r="BD641" s="37">
        <v>0</v>
      </c>
      <c r="BE641" s="37">
        <v>0</v>
      </c>
      <c r="BF641" s="37">
        <v>0</v>
      </c>
      <c r="BG641" s="37">
        <v>0</v>
      </c>
      <c r="BH641" s="37">
        <v>0</v>
      </c>
      <c r="BI641" s="37">
        <v>0</v>
      </c>
      <c r="BJ641" s="37">
        <v>0</v>
      </c>
    </row>
    <row r="642" spans="1:71" x14ac:dyDescent="0.2">
      <c r="A642" s="16"/>
      <c r="B642" s="18" t="s">
        <v>53</v>
      </c>
      <c r="C642" s="37">
        <v>0</v>
      </c>
      <c r="D642" s="37">
        <v>0</v>
      </c>
      <c r="E642" s="37">
        <v>0</v>
      </c>
      <c r="F642" s="37">
        <v>0</v>
      </c>
      <c r="G642" s="37">
        <v>0</v>
      </c>
      <c r="H642" s="37">
        <v>0</v>
      </c>
      <c r="I642" s="37">
        <v>0</v>
      </c>
      <c r="J642" s="37">
        <v>0</v>
      </c>
      <c r="K642" s="37">
        <v>0</v>
      </c>
      <c r="L642" s="37">
        <v>0</v>
      </c>
      <c r="M642" s="37">
        <v>0</v>
      </c>
      <c r="N642" s="37">
        <v>0</v>
      </c>
      <c r="O642" s="37">
        <v>0</v>
      </c>
      <c r="P642" s="37">
        <v>0</v>
      </c>
      <c r="Q642" s="37">
        <v>0</v>
      </c>
      <c r="R642" s="37">
        <v>0</v>
      </c>
      <c r="S642" s="37">
        <v>0</v>
      </c>
      <c r="T642" s="37">
        <v>0</v>
      </c>
      <c r="U642" s="37">
        <v>0</v>
      </c>
      <c r="V642" s="37">
        <v>0</v>
      </c>
      <c r="W642" s="37">
        <v>0</v>
      </c>
      <c r="X642" s="37">
        <v>0</v>
      </c>
      <c r="Y642" s="37">
        <v>0</v>
      </c>
      <c r="Z642" s="37">
        <v>0</v>
      </c>
      <c r="AA642" s="37">
        <v>0</v>
      </c>
      <c r="AB642" s="37">
        <v>0</v>
      </c>
      <c r="AC642" s="37">
        <v>0</v>
      </c>
      <c r="AD642" s="37">
        <v>0</v>
      </c>
      <c r="AE642" s="37">
        <v>0</v>
      </c>
      <c r="AF642" s="37">
        <v>0</v>
      </c>
      <c r="AG642" s="37">
        <v>0</v>
      </c>
      <c r="AH642" s="37">
        <v>0</v>
      </c>
      <c r="AI642" s="37">
        <v>0</v>
      </c>
      <c r="AJ642" s="37">
        <v>0</v>
      </c>
      <c r="AK642" s="37">
        <v>0</v>
      </c>
      <c r="AL642" s="37">
        <v>0</v>
      </c>
      <c r="AM642" s="37">
        <v>0</v>
      </c>
      <c r="AN642" s="37">
        <v>0</v>
      </c>
      <c r="AO642" s="37">
        <v>0</v>
      </c>
      <c r="AP642" s="37">
        <v>0</v>
      </c>
      <c r="AQ642" s="37">
        <v>0</v>
      </c>
      <c r="AR642" s="37">
        <v>0</v>
      </c>
      <c r="AS642" s="37">
        <v>0</v>
      </c>
      <c r="AT642" s="37">
        <v>0</v>
      </c>
      <c r="AU642" s="37">
        <v>0</v>
      </c>
      <c r="AV642" s="37">
        <v>0</v>
      </c>
      <c r="AW642" s="37">
        <v>0</v>
      </c>
      <c r="AX642" s="37">
        <v>0</v>
      </c>
      <c r="AY642" s="37">
        <v>0</v>
      </c>
      <c r="AZ642" s="37">
        <v>0</v>
      </c>
      <c r="BA642" s="37">
        <v>0</v>
      </c>
      <c r="BB642" s="37">
        <v>0</v>
      </c>
      <c r="BC642" s="37">
        <v>0</v>
      </c>
      <c r="BD642" s="37">
        <v>0</v>
      </c>
      <c r="BE642" s="37">
        <v>0</v>
      </c>
      <c r="BF642" s="37">
        <v>0</v>
      </c>
      <c r="BG642" s="37">
        <v>0</v>
      </c>
      <c r="BH642" s="37">
        <v>0</v>
      </c>
      <c r="BI642" s="37">
        <v>0</v>
      </c>
      <c r="BJ642" s="37">
        <v>0</v>
      </c>
    </row>
    <row r="643" spans="1:71" x14ac:dyDescent="0.2">
      <c r="A643" s="16"/>
      <c r="B643" s="18" t="s">
        <v>54</v>
      </c>
      <c r="C643" s="37">
        <v>0</v>
      </c>
      <c r="D643" s="37">
        <v>0</v>
      </c>
      <c r="E643" s="37">
        <v>0</v>
      </c>
      <c r="F643" s="37">
        <v>0</v>
      </c>
      <c r="G643" s="37">
        <v>0</v>
      </c>
      <c r="H643" s="37">
        <v>0</v>
      </c>
      <c r="I643" s="37">
        <v>0</v>
      </c>
      <c r="J643" s="37">
        <v>0</v>
      </c>
      <c r="K643" s="37">
        <v>0</v>
      </c>
      <c r="L643" s="37">
        <v>0</v>
      </c>
      <c r="M643" s="37">
        <v>0</v>
      </c>
      <c r="N643" s="37">
        <v>0</v>
      </c>
      <c r="O643" s="37">
        <v>0</v>
      </c>
      <c r="P643" s="37">
        <v>0</v>
      </c>
      <c r="Q643" s="37">
        <v>0</v>
      </c>
      <c r="R643" s="37">
        <v>0</v>
      </c>
      <c r="S643" s="37">
        <v>0</v>
      </c>
      <c r="T643" s="37">
        <v>0</v>
      </c>
      <c r="U643" s="37">
        <v>0</v>
      </c>
      <c r="V643" s="37">
        <v>0</v>
      </c>
      <c r="W643" s="37">
        <v>0</v>
      </c>
      <c r="X643" s="37">
        <v>0</v>
      </c>
      <c r="Y643" s="37">
        <v>0</v>
      </c>
      <c r="Z643" s="37">
        <v>0</v>
      </c>
      <c r="AA643" s="37">
        <v>0</v>
      </c>
      <c r="AB643" s="37">
        <v>0</v>
      </c>
      <c r="AC643" s="37">
        <v>0</v>
      </c>
      <c r="AD643" s="37">
        <v>0</v>
      </c>
      <c r="AE643" s="37">
        <v>0</v>
      </c>
      <c r="AF643" s="37">
        <v>0</v>
      </c>
      <c r="AG643" s="37">
        <v>0</v>
      </c>
      <c r="AH643" s="37">
        <v>0</v>
      </c>
      <c r="AI643" s="37">
        <v>0</v>
      </c>
      <c r="AJ643" s="37">
        <v>0</v>
      </c>
      <c r="AK643" s="37">
        <v>0</v>
      </c>
      <c r="AL643" s="37">
        <v>0</v>
      </c>
      <c r="AM643" s="37">
        <v>0</v>
      </c>
      <c r="AN643" s="37">
        <v>0</v>
      </c>
      <c r="AO643" s="37">
        <v>0</v>
      </c>
      <c r="AP643" s="37">
        <v>0</v>
      </c>
      <c r="AQ643" s="37">
        <v>0</v>
      </c>
      <c r="AR643" s="37">
        <v>0</v>
      </c>
      <c r="AS643" s="37">
        <v>0</v>
      </c>
      <c r="AT643" s="37">
        <v>0</v>
      </c>
      <c r="AU643" s="37">
        <v>0</v>
      </c>
      <c r="AV643" s="37">
        <v>0</v>
      </c>
      <c r="AW643" s="37">
        <v>0</v>
      </c>
      <c r="AX643" s="37">
        <v>0</v>
      </c>
      <c r="AY643" s="37">
        <v>0</v>
      </c>
      <c r="AZ643" s="37">
        <v>0</v>
      </c>
      <c r="BA643" s="37">
        <v>0</v>
      </c>
      <c r="BB643" s="37">
        <v>0</v>
      </c>
      <c r="BC643" s="37">
        <v>0</v>
      </c>
      <c r="BD643" s="37">
        <v>0</v>
      </c>
      <c r="BE643" s="37">
        <v>0</v>
      </c>
      <c r="BF643" s="37">
        <v>0</v>
      </c>
      <c r="BG643" s="37">
        <v>0</v>
      </c>
      <c r="BH643" s="37">
        <v>0</v>
      </c>
      <c r="BI643" s="37">
        <v>0</v>
      </c>
      <c r="BJ643" s="37">
        <v>0</v>
      </c>
    </row>
    <row r="644" spans="1:71" x14ac:dyDescent="0.2">
      <c r="A644" s="16"/>
      <c r="B644" s="18" t="s">
        <v>55</v>
      </c>
      <c r="C644" s="37">
        <v>0</v>
      </c>
      <c r="D644" s="37">
        <v>0</v>
      </c>
      <c r="E644" s="37">
        <v>0</v>
      </c>
      <c r="F644" s="37">
        <v>0</v>
      </c>
      <c r="G644" s="37">
        <v>0</v>
      </c>
      <c r="H644" s="37">
        <v>0</v>
      </c>
      <c r="I644" s="37">
        <v>0</v>
      </c>
      <c r="J644" s="37">
        <v>0</v>
      </c>
      <c r="K644" s="37">
        <v>0</v>
      </c>
      <c r="L644" s="37">
        <v>0</v>
      </c>
      <c r="M644" s="37">
        <v>0</v>
      </c>
      <c r="N644" s="37">
        <v>0</v>
      </c>
      <c r="O644" s="37">
        <v>0</v>
      </c>
      <c r="P644" s="37">
        <v>0</v>
      </c>
      <c r="Q644" s="37">
        <v>0</v>
      </c>
      <c r="R644" s="37">
        <v>0</v>
      </c>
      <c r="S644" s="37">
        <v>0</v>
      </c>
      <c r="T644" s="37">
        <v>0</v>
      </c>
      <c r="U644" s="37">
        <v>0</v>
      </c>
      <c r="V644" s="37">
        <v>0</v>
      </c>
      <c r="W644" s="37">
        <v>0</v>
      </c>
      <c r="X644" s="37">
        <v>0</v>
      </c>
      <c r="Y644" s="37">
        <v>0</v>
      </c>
      <c r="Z644" s="37">
        <v>0</v>
      </c>
      <c r="AA644" s="37">
        <v>0</v>
      </c>
      <c r="AB644" s="37">
        <v>0</v>
      </c>
      <c r="AC644" s="37">
        <v>0</v>
      </c>
      <c r="AD644" s="37">
        <v>0</v>
      </c>
      <c r="AE644" s="37">
        <v>0</v>
      </c>
      <c r="AF644" s="37">
        <v>0</v>
      </c>
      <c r="AG644" s="37">
        <v>0</v>
      </c>
      <c r="AH644" s="37">
        <v>0</v>
      </c>
      <c r="AI644" s="37">
        <v>0</v>
      </c>
      <c r="AJ644" s="37">
        <v>0</v>
      </c>
      <c r="AK644" s="37">
        <v>0</v>
      </c>
      <c r="AL644" s="37">
        <v>0</v>
      </c>
      <c r="AM644" s="37">
        <v>0</v>
      </c>
      <c r="AN644" s="37">
        <v>0</v>
      </c>
      <c r="AO644" s="37">
        <v>0</v>
      </c>
      <c r="AP644" s="37">
        <v>0</v>
      </c>
      <c r="AQ644" s="37">
        <v>0</v>
      </c>
      <c r="AR644" s="37">
        <v>0</v>
      </c>
      <c r="AS644" s="37">
        <v>0</v>
      </c>
      <c r="AT644" s="37">
        <v>0</v>
      </c>
      <c r="AU644" s="37">
        <v>0</v>
      </c>
      <c r="AV644" s="37">
        <v>0</v>
      </c>
      <c r="AW644" s="37">
        <v>0</v>
      </c>
      <c r="AX644" s="37">
        <v>0</v>
      </c>
      <c r="AY644" s="37">
        <v>0</v>
      </c>
      <c r="AZ644" s="37">
        <v>0</v>
      </c>
      <c r="BA644" s="37">
        <v>0</v>
      </c>
      <c r="BB644" s="37">
        <v>0</v>
      </c>
      <c r="BC644" s="37">
        <v>0</v>
      </c>
      <c r="BD644" s="37">
        <v>0</v>
      </c>
      <c r="BE644" s="37">
        <v>0</v>
      </c>
      <c r="BF644" s="37">
        <v>0</v>
      </c>
      <c r="BG644" s="37">
        <v>0</v>
      </c>
      <c r="BH644" s="37">
        <v>0</v>
      </c>
      <c r="BI644" s="37">
        <v>0</v>
      </c>
      <c r="BJ644" s="37">
        <v>0</v>
      </c>
    </row>
    <row r="645" spans="1:71" x14ac:dyDescent="0.2">
      <c r="A645" s="16"/>
      <c r="B645" s="18" t="s">
        <v>56</v>
      </c>
      <c r="C645" s="37">
        <v>0</v>
      </c>
      <c r="D645" s="37">
        <v>0</v>
      </c>
      <c r="E645" s="37">
        <v>0</v>
      </c>
      <c r="F645" s="37">
        <v>0</v>
      </c>
      <c r="G645" s="37">
        <v>0</v>
      </c>
      <c r="H645" s="37">
        <v>0</v>
      </c>
      <c r="I645" s="37">
        <v>0</v>
      </c>
      <c r="J645" s="37">
        <v>0</v>
      </c>
      <c r="K645" s="37">
        <v>0</v>
      </c>
      <c r="L645" s="37">
        <v>0</v>
      </c>
      <c r="M645" s="37">
        <v>0</v>
      </c>
      <c r="N645" s="37">
        <v>0</v>
      </c>
      <c r="O645" s="37">
        <v>0</v>
      </c>
      <c r="P645" s="37">
        <v>0</v>
      </c>
      <c r="Q645" s="37">
        <v>0</v>
      </c>
      <c r="R645" s="37">
        <v>0</v>
      </c>
      <c r="S645" s="37">
        <v>0</v>
      </c>
      <c r="T645" s="37">
        <v>0</v>
      </c>
      <c r="U645" s="37">
        <v>0</v>
      </c>
      <c r="V645" s="37">
        <v>0</v>
      </c>
      <c r="W645" s="37">
        <v>0</v>
      </c>
      <c r="X645" s="37">
        <v>0</v>
      </c>
      <c r="Y645" s="37">
        <v>0</v>
      </c>
      <c r="Z645" s="37">
        <v>0</v>
      </c>
      <c r="AA645" s="37">
        <v>0</v>
      </c>
      <c r="AB645" s="37">
        <v>0</v>
      </c>
      <c r="AC645" s="37">
        <v>0</v>
      </c>
      <c r="AD645" s="37">
        <v>0</v>
      </c>
      <c r="AE645" s="37">
        <v>0</v>
      </c>
      <c r="AF645" s="37">
        <v>0</v>
      </c>
      <c r="AG645" s="37">
        <v>0</v>
      </c>
      <c r="AH645" s="37">
        <v>0</v>
      </c>
      <c r="AI645" s="37">
        <v>0</v>
      </c>
      <c r="AJ645" s="37">
        <v>0</v>
      </c>
      <c r="AK645" s="37">
        <v>0</v>
      </c>
      <c r="AL645" s="37">
        <v>0</v>
      </c>
      <c r="AM645" s="37">
        <v>0</v>
      </c>
      <c r="AN645" s="37">
        <v>0</v>
      </c>
      <c r="AO645" s="37">
        <v>0</v>
      </c>
      <c r="AP645" s="37">
        <v>0</v>
      </c>
      <c r="AQ645" s="37">
        <v>0</v>
      </c>
      <c r="AR645" s="37">
        <v>0</v>
      </c>
      <c r="AS645" s="37">
        <v>0</v>
      </c>
      <c r="AT645" s="37">
        <v>0</v>
      </c>
      <c r="AU645" s="37">
        <v>0</v>
      </c>
      <c r="AV645" s="37">
        <v>0</v>
      </c>
      <c r="AW645" s="37">
        <v>0</v>
      </c>
      <c r="AX645" s="37">
        <v>0</v>
      </c>
      <c r="AY645" s="37">
        <v>0</v>
      </c>
      <c r="AZ645" s="37">
        <v>0</v>
      </c>
      <c r="BA645" s="37">
        <v>0</v>
      </c>
      <c r="BB645" s="37">
        <v>0</v>
      </c>
      <c r="BC645" s="37">
        <v>0</v>
      </c>
      <c r="BD645" s="37">
        <v>0</v>
      </c>
      <c r="BE645" s="37">
        <v>0</v>
      </c>
      <c r="BF645" s="37">
        <v>0</v>
      </c>
      <c r="BG645" s="37">
        <v>0</v>
      </c>
      <c r="BH645" s="37">
        <v>0</v>
      </c>
      <c r="BI645" s="37">
        <v>0</v>
      </c>
      <c r="BJ645" s="37">
        <v>0</v>
      </c>
    </row>
    <row r="646" spans="1:71" x14ac:dyDescent="0.2">
      <c r="A646" s="16"/>
      <c r="B646" s="18" t="s">
        <v>57</v>
      </c>
      <c r="C646" s="37">
        <v>0</v>
      </c>
      <c r="D646" s="37">
        <v>0</v>
      </c>
      <c r="E646" s="37">
        <v>0</v>
      </c>
      <c r="F646" s="37">
        <v>0</v>
      </c>
      <c r="G646" s="37">
        <v>0</v>
      </c>
      <c r="H646" s="37">
        <v>0</v>
      </c>
      <c r="I646" s="37">
        <v>0</v>
      </c>
      <c r="J646" s="37">
        <v>0</v>
      </c>
      <c r="K646" s="37">
        <v>0</v>
      </c>
      <c r="L646" s="37">
        <v>0</v>
      </c>
      <c r="M646" s="37">
        <v>0</v>
      </c>
      <c r="N646" s="37">
        <v>0</v>
      </c>
      <c r="O646" s="37">
        <v>0</v>
      </c>
      <c r="P646" s="37">
        <v>0</v>
      </c>
      <c r="Q646" s="37">
        <v>0</v>
      </c>
      <c r="R646" s="37">
        <v>0</v>
      </c>
      <c r="S646" s="37">
        <v>0</v>
      </c>
      <c r="T646" s="37">
        <v>0</v>
      </c>
      <c r="U646" s="37">
        <v>0</v>
      </c>
      <c r="V646" s="37">
        <v>0</v>
      </c>
      <c r="W646" s="37">
        <v>0</v>
      </c>
      <c r="X646" s="37">
        <v>0</v>
      </c>
      <c r="Y646" s="37">
        <v>0</v>
      </c>
      <c r="Z646" s="37">
        <v>0</v>
      </c>
      <c r="AA646" s="37">
        <v>0</v>
      </c>
      <c r="AB646" s="37">
        <v>0</v>
      </c>
      <c r="AC646" s="37">
        <v>0</v>
      </c>
      <c r="AD646" s="37">
        <v>0</v>
      </c>
      <c r="AE646" s="37">
        <v>0</v>
      </c>
      <c r="AF646" s="37">
        <v>0</v>
      </c>
      <c r="AG646" s="37">
        <v>0</v>
      </c>
      <c r="AH646" s="37">
        <v>0</v>
      </c>
      <c r="AI646" s="37">
        <v>0</v>
      </c>
      <c r="AJ646" s="37">
        <v>0</v>
      </c>
      <c r="AK646" s="37">
        <v>0</v>
      </c>
      <c r="AL646" s="37">
        <v>0</v>
      </c>
      <c r="AM646" s="37">
        <v>0</v>
      </c>
      <c r="AN646" s="37">
        <v>0</v>
      </c>
      <c r="AO646" s="37">
        <v>0</v>
      </c>
      <c r="AP646" s="37">
        <v>0</v>
      </c>
      <c r="AQ646" s="37">
        <v>0</v>
      </c>
      <c r="AR646" s="37">
        <v>0</v>
      </c>
      <c r="AS646" s="37">
        <v>0</v>
      </c>
      <c r="AT646" s="37">
        <v>0</v>
      </c>
      <c r="AU646" s="37">
        <v>0</v>
      </c>
      <c r="AV646" s="37">
        <v>0</v>
      </c>
      <c r="AW646" s="37">
        <v>0</v>
      </c>
      <c r="AX646" s="37">
        <v>0</v>
      </c>
      <c r="AY646" s="37">
        <v>0</v>
      </c>
      <c r="AZ646" s="37">
        <v>0</v>
      </c>
      <c r="BA646" s="37">
        <v>0</v>
      </c>
      <c r="BB646" s="37">
        <v>0</v>
      </c>
      <c r="BC646" s="37">
        <v>0</v>
      </c>
      <c r="BD646" s="37">
        <v>0</v>
      </c>
      <c r="BE646" s="37">
        <v>0</v>
      </c>
      <c r="BF646" s="37">
        <v>0</v>
      </c>
      <c r="BG646" s="37">
        <v>0</v>
      </c>
      <c r="BH646" s="37">
        <v>0</v>
      </c>
      <c r="BI646" s="37">
        <v>0</v>
      </c>
      <c r="BJ646" s="37">
        <v>0</v>
      </c>
    </row>
    <row r="647" spans="1:71" x14ac:dyDescent="0.2">
      <c r="A647" s="16"/>
      <c r="B647" s="18" t="s">
        <v>58</v>
      </c>
      <c r="C647" s="37">
        <v>0</v>
      </c>
      <c r="D647" s="37">
        <v>0</v>
      </c>
      <c r="E647" s="37">
        <v>0</v>
      </c>
      <c r="F647" s="37">
        <v>0</v>
      </c>
      <c r="G647" s="37">
        <v>0</v>
      </c>
      <c r="H647" s="37">
        <v>0</v>
      </c>
      <c r="I647" s="37">
        <v>0</v>
      </c>
      <c r="J647" s="37">
        <v>0</v>
      </c>
      <c r="K647" s="37">
        <v>0</v>
      </c>
      <c r="L647" s="37">
        <v>0</v>
      </c>
      <c r="M647" s="37">
        <v>0</v>
      </c>
      <c r="N647" s="37">
        <v>0</v>
      </c>
      <c r="O647" s="37">
        <v>0</v>
      </c>
      <c r="P647" s="37">
        <v>0</v>
      </c>
      <c r="Q647" s="37">
        <v>0</v>
      </c>
      <c r="R647" s="37">
        <v>0</v>
      </c>
      <c r="S647" s="37">
        <v>0</v>
      </c>
      <c r="T647" s="37">
        <v>0</v>
      </c>
      <c r="U647" s="37">
        <v>0</v>
      </c>
      <c r="V647" s="37">
        <v>0</v>
      </c>
      <c r="W647" s="37">
        <v>0</v>
      </c>
      <c r="X647" s="37">
        <v>0</v>
      </c>
      <c r="Y647" s="37">
        <v>0</v>
      </c>
      <c r="Z647" s="37">
        <v>0</v>
      </c>
      <c r="AA647" s="37">
        <v>0</v>
      </c>
      <c r="AB647" s="37">
        <v>0</v>
      </c>
      <c r="AC647" s="37">
        <v>0</v>
      </c>
      <c r="AD647" s="37">
        <v>0</v>
      </c>
      <c r="AE647" s="37">
        <v>0</v>
      </c>
      <c r="AF647" s="37">
        <v>0</v>
      </c>
      <c r="AG647" s="37">
        <v>0</v>
      </c>
      <c r="AH647" s="37">
        <v>0</v>
      </c>
      <c r="AI647" s="37">
        <v>0</v>
      </c>
      <c r="AJ647" s="37">
        <v>0</v>
      </c>
      <c r="AK647" s="37">
        <v>0</v>
      </c>
      <c r="AL647" s="37">
        <v>0</v>
      </c>
      <c r="AM647" s="37">
        <v>0</v>
      </c>
      <c r="AN647" s="37">
        <v>0</v>
      </c>
      <c r="AO647" s="37">
        <v>0</v>
      </c>
      <c r="AP647" s="37">
        <v>0</v>
      </c>
      <c r="AQ647" s="37">
        <v>0</v>
      </c>
      <c r="AR647" s="37">
        <v>0</v>
      </c>
      <c r="AS647" s="37">
        <v>0</v>
      </c>
      <c r="AT647" s="37">
        <v>0</v>
      </c>
      <c r="AU647" s="37">
        <v>0</v>
      </c>
      <c r="AV647" s="37">
        <v>0</v>
      </c>
      <c r="AW647" s="37">
        <v>0</v>
      </c>
      <c r="AX647" s="37">
        <v>0</v>
      </c>
      <c r="AY647" s="37">
        <v>0</v>
      </c>
      <c r="AZ647" s="37">
        <v>0</v>
      </c>
      <c r="BA647" s="37">
        <v>0</v>
      </c>
      <c r="BB647" s="37">
        <v>0</v>
      </c>
      <c r="BC647" s="37">
        <v>0</v>
      </c>
      <c r="BD647" s="37">
        <v>0</v>
      </c>
      <c r="BE647" s="37">
        <v>0</v>
      </c>
      <c r="BF647" s="37">
        <v>0</v>
      </c>
      <c r="BG647" s="37">
        <v>0</v>
      </c>
      <c r="BH647" s="37">
        <v>0</v>
      </c>
      <c r="BI647" s="37">
        <v>0</v>
      </c>
      <c r="BJ647" s="37">
        <v>0</v>
      </c>
    </row>
    <row r="648" spans="1:71" x14ac:dyDescent="0.2">
      <c r="A648" s="16"/>
      <c r="B648" s="18" t="s">
        <v>59</v>
      </c>
      <c r="C648" s="37">
        <v>0</v>
      </c>
      <c r="D648" s="37">
        <v>0</v>
      </c>
      <c r="E648" s="37">
        <v>0</v>
      </c>
      <c r="F648" s="37">
        <v>0</v>
      </c>
      <c r="G648" s="37">
        <v>0</v>
      </c>
      <c r="H648" s="37">
        <v>0</v>
      </c>
      <c r="I648" s="37">
        <v>0</v>
      </c>
      <c r="J648" s="37">
        <v>0</v>
      </c>
      <c r="K648" s="37">
        <v>0</v>
      </c>
      <c r="L648" s="37">
        <v>0</v>
      </c>
      <c r="M648" s="37">
        <v>0</v>
      </c>
      <c r="N648" s="37">
        <v>0</v>
      </c>
      <c r="O648" s="37">
        <v>0</v>
      </c>
      <c r="P648" s="37">
        <v>0</v>
      </c>
      <c r="Q648" s="37">
        <v>0</v>
      </c>
      <c r="R648" s="37">
        <v>0</v>
      </c>
      <c r="S648" s="37">
        <v>0</v>
      </c>
      <c r="T648" s="37">
        <v>0</v>
      </c>
      <c r="U648" s="37">
        <v>0</v>
      </c>
      <c r="V648" s="37">
        <v>0</v>
      </c>
      <c r="W648" s="37">
        <v>0</v>
      </c>
      <c r="X648" s="37">
        <v>0</v>
      </c>
      <c r="Y648" s="37">
        <v>0</v>
      </c>
      <c r="Z648" s="37">
        <v>0</v>
      </c>
      <c r="AA648" s="37">
        <v>0</v>
      </c>
      <c r="AB648" s="37">
        <v>0</v>
      </c>
      <c r="AC648" s="37">
        <v>0</v>
      </c>
      <c r="AD648" s="37">
        <v>0</v>
      </c>
      <c r="AE648" s="37">
        <v>0</v>
      </c>
      <c r="AF648" s="37">
        <v>0</v>
      </c>
      <c r="AG648" s="37">
        <v>0</v>
      </c>
      <c r="AH648" s="37">
        <v>0</v>
      </c>
      <c r="AI648" s="37">
        <v>0</v>
      </c>
      <c r="AJ648" s="37">
        <v>0</v>
      </c>
      <c r="AK648" s="37">
        <v>0</v>
      </c>
      <c r="AL648" s="37">
        <v>0</v>
      </c>
      <c r="AM648" s="37">
        <v>0</v>
      </c>
      <c r="AN648" s="37">
        <v>0</v>
      </c>
      <c r="AO648" s="37">
        <v>0</v>
      </c>
      <c r="AP648" s="37">
        <v>0</v>
      </c>
      <c r="AQ648" s="37">
        <v>0</v>
      </c>
      <c r="AR648" s="37">
        <v>0</v>
      </c>
      <c r="AS648" s="37">
        <v>0</v>
      </c>
      <c r="AT648" s="37">
        <v>0</v>
      </c>
      <c r="AU648" s="37">
        <v>0</v>
      </c>
      <c r="AV648" s="37">
        <v>0</v>
      </c>
      <c r="AW648" s="37">
        <v>0</v>
      </c>
      <c r="AX648" s="37">
        <v>0</v>
      </c>
      <c r="AY648" s="37">
        <v>0</v>
      </c>
      <c r="AZ648" s="37">
        <v>0</v>
      </c>
      <c r="BA648" s="37">
        <v>0</v>
      </c>
      <c r="BB648" s="37">
        <v>0</v>
      </c>
      <c r="BC648" s="37">
        <v>0</v>
      </c>
      <c r="BD648" s="37">
        <v>0</v>
      </c>
      <c r="BE648" s="37">
        <v>0</v>
      </c>
      <c r="BF648" s="37">
        <v>0</v>
      </c>
      <c r="BG648" s="37">
        <v>0</v>
      </c>
      <c r="BH648" s="37">
        <v>0</v>
      </c>
      <c r="BI648" s="37">
        <v>0</v>
      </c>
      <c r="BJ648" s="37">
        <v>0</v>
      </c>
    </row>
    <row r="649" spans="1:71" x14ac:dyDescent="0.2">
      <c r="A649" s="16"/>
      <c r="B649" s="18" t="s">
        <v>60</v>
      </c>
      <c r="C649" s="37">
        <v>0</v>
      </c>
      <c r="D649" s="37">
        <v>0</v>
      </c>
      <c r="E649" s="37">
        <v>0</v>
      </c>
      <c r="F649" s="37">
        <v>0</v>
      </c>
      <c r="G649" s="37">
        <v>0</v>
      </c>
      <c r="H649" s="37">
        <v>0</v>
      </c>
      <c r="I649" s="37">
        <v>0</v>
      </c>
      <c r="J649" s="37">
        <v>0</v>
      </c>
      <c r="K649" s="37">
        <v>0</v>
      </c>
      <c r="L649" s="37">
        <v>0</v>
      </c>
      <c r="M649" s="37">
        <v>0</v>
      </c>
      <c r="N649" s="37">
        <v>0</v>
      </c>
      <c r="O649" s="37">
        <v>0</v>
      </c>
      <c r="P649" s="37">
        <v>0</v>
      </c>
      <c r="Q649" s="37">
        <v>0</v>
      </c>
      <c r="R649" s="37">
        <v>0</v>
      </c>
      <c r="S649" s="37">
        <v>0</v>
      </c>
      <c r="T649" s="37">
        <v>0</v>
      </c>
      <c r="U649" s="37">
        <v>0</v>
      </c>
      <c r="V649" s="37">
        <v>0</v>
      </c>
      <c r="W649" s="37">
        <v>0</v>
      </c>
      <c r="X649" s="37">
        <v>0</v>
      </c>
      <c r="Y649" s="37">
        <v>0</v>
      </c>
      <c r="Z649" s="37">
        <v>0</v>
      </c>
      <c r="AA649" s="37">
        <v>0</v>
      </c>
      <c r="AB649" s="37">
        <v>0</v>
      </c>
      <c r="AC649" s="37">
        <v>0</v>
      </c>
      <c r="AD649" s="37">
        <v>0</v>
      </c>
      <c r="AE649" s="37">
        <v>0</v>
      </c>
      <c r="AF649" s="37">
        <v>0</v>
      </c>
      <c r="AG649" s="37">
        <v>0</v>
      </c>
      <c r="AH649" s="37">
        <v>0</v>
      </c>
      <c r="AI649" s="37">
        <v>0</v>
      </c>
      <c r="AJ649" s="37">
        <v>0</v>
      </c>
      <c r="AK649" s="37">
        <v>0</v>
      </c>
      <c r="AL649" s="37">
        <v>0</v>
      </c>
      <c r="AM649" s="37">
        <v>0</v>
      </c>
      <c r="AN649" s="37">
        <v>0</v>
      </c>
      <c r="AO649" s="37">
        <v>0</v>
      </c>
      <c r="AP649" s="37">
        <v>0</v>
      </c>
      <c r="AQ649" s="37">
        <v>0</v>
      </c>
      <c r="AR649" s="37">
        <v>0</v>
      </c>
      <c r="AS649" s="37">
        <v>0</v>
      </c>
      <c r="AT649" s="37">
        <v>0</v>
      </c>
      <c r="AU649" s="37">
        <v>0</v>
      </c>
      <c r="AV649" s="37">
        <v>0</v>
      </c>
      <c r="AW649" s="37">
        <v>0</v>
      </c>
      <c r="AX649" s="37">
        <v>0</v>
      </c>
      <c r="AY649" s="37">
        <v>0</v>
      </c>
      <c r="AZ649" s="37">
        <v>0</v>
      </c>
      <c r="BA649" s="37">
        <v>0</v>
      </c>
      <c r="BB649" s="37">
        <v>0</v>
      </c>
      <c r="BC649" s="37">
        <v>0</v>
      </c>
      <c r="BD649" s="37">
        <v>0</v>
      </c>
      <c r="BE649" s="37">
        <v>0</v>
      </c>
      <c r="BF649" s="37">
        <v>0</v>
      </c>
      <c r="BG649" s="37">
        <v>0</v>
      </c>
      <c r="BH649" s="37">
        <v>0</v>
      </c>
      <c r="BI649" s="37">
        <v>0</v>
      </c>
      <c r="BJ649" s="37">
        <v>0</v>
      </c>
    </row>
    <row r="650" spans="1:71" x14ac:dyDescent="0.2">
      <c r="A650" s="16"/>
      <c r="B650" s="18" t="s">
        <v>61</v>
      </c>
      <c r="C650" s="37">
        <v>0</v>
      </c>
      <c r="D650" s="37">
        <v>0</v>
      </c>
      <c r="E650" s="37">
        <v>0</v>
      </c>
      <c r="F650" s="37">
        <v>0</v>
      </c>
      <c r="G650" s="37">
        <v>0</v>
      </c>
      <c r="H650" s="37">
        <v>0</v>
      </c>
      <c r="I650" s="37">
        <v>0</v>
      </c>
      <c r="J650" s="37">
        <v>0</v>
      </c>
      <c r="K650" s="37">
        <v>0</v>
      </c>
      <c r="L650" s="37">
        <v>0</v>
      </c>
      <c r="M650" s="37">
        <v>0</v>
      </c>
      <c r="N650" s="37">
        <v>0</v>
      </c>
      <c r="O650" s="37">
        <v>0</v>
      </c>
      <c r="P650" s="37">
        <v>0</v>
      </c>
      <c r="Q650" s="37">
        <v>0</v>
      </c>
      <c r="R650" s="37">
        <v>0</v>
      </c>
      <c r="S650" s="37">
        <v>0</v>
      </c>
      <c r="T650" s="37">
        <v>0</v>
      </c>
      <c r="U650" s="37">
        <v>0</v>
      </c>
      <c r="V650" s="37">
        <v>0</v>
      </c>
      <c r="W650" s="37">
        <v>0</v>
      </c>
      <c r="X650" s="37">
        <v>0</v>
      </c>
      <c r="Y650" s="37">
        <v>0</v>
      </c>
      <c r="Z650" s="37">
        <v>0</v>
      </c>
      <c r="AA650" s="37">
        <v>0</v>
      </c>
      <c r="AB650" s="37">
        <v>0</v>
      </c>
      <c r="AC650" s="37">
        <v>0</v>
      </c>
      <c r="AD650" s="37">
        <v>0</v>
      </c>
      <c r="AE650" s="37">
        <v>0</v>
      </c>
      <c r="AF650" s="37">
        <v>0</v>
      </c>
      <c r="AG650" s="37">
        <v>0</v>
      </c>
      <c r="AH650" s="37">
        <v>0</v>
      </c>
      <c r="AI650" s="37">
        <v>0</v>
      </c>
      <c r="AJ650" s="37">
        <v>0</v>
      </c>
      <c r="AK650" s="37">
        <v>0</v>
      </c>
      <c r="AL650" s="37">
        <v>0</v>
      </c>
      <c r="AM650" s="37">
        <v>0</v>
      </c>
      <c r="AN650" s="37">
        <v>0</v>
      </c>
      <c r="AO650" s="37">
        <v>0</v>
      </c>
      <c r="AP650" s="37">
        <v>0</v>
      </c>
      <c r="AQ650" s="37">
        <v>0</v>
      </c>
      <c r="AR650" s="37">
        <v>0</v>
      </c>
      <c r="AS650" s="37">
        <v>0</v>
      </c>
      <c r="AT650" s="37">
        <v>0</v>
      </c>
      <c r="AU650" s="37">
        <v>0</v>
      </c>
      <c r="AV650" s="37">
        <v>0</v>
      </c>
      <c r="AW650" s="37">
        <v>0</v>
      </c>
      <c r="AX650" s="37">
        <v>0</v>
      </c>
      <c r="AY650" s="37">
        <v>0</v>
      </c>
      <c r="AZ650" s="37">
        <v>0</v>
      </c>
      <c r="BA650" s="37">
        <v>0</v>
      </c>
      <c r="BB650" s="37">
        <v>0</v>
      </c>
      <c r="BC650" s="37">
        <v>0</v>
      </c>
      <c r="BD650" s="37">
        <v>0</v>
      </c>
      <c r="BE650" s="37">
        <v>0</v>
      </c>
      <c r="BF650" s="37">
        <v>0</v>
      </c>
      <c r="BG650" s="37">
        <v>0</v>
      </c>
      <c r="BH650" s="37">
        <v>0</v>
      </c>
      <c r="BI650" s="37">
        <v>0</v>
      </c>
      <c r="BJ650" s="37">
        <v>0</v>
      </c>
    </row>
    <row r="651" spans="1:71" x14ac:dyDescent="0.2">
      <c r="A651" s="16"/>
      <c r="B651" s="82"/>
      <c r="C651" s="89"/>
      <c r="D651" s="89"/>
      <c r="E651" s="89"/>
      <c r="F651" s="89"/>
      <c r="G651" s="89"/>
      <c r="H651" s="89"/>
      <c r="I651" s="89"/>
      <c r="J651" s="89"/>
      <c r="K651" s="89"/>
      <c r="L651" s="89"/>
      <c r="M651" s="89"/>
      <c r="N651" s="89"/>
      <c r="O651" s="89"/>
      <c r="P651" s="89"/>
      <c r="Q651" s="89"/>
      <c r="R651" s="89"/>
      <c r="S651" s="89"/>
      <c r="T651" s="89"/>
      <c r="U651" s="89"/>
      <c r="V651" s="89"/>
      <c r="W651" s="89"/>
      <c r="X651" s="89"/>
      <c r="Y651" s="89"/>
      <c r="Z651" s="89"/>
      <c r="AA651" s="89"/>
      <c r="AB651" s="89"/>
      <c r="AC651" s="89"/>
      <c r="AD651" s="89"/>
      <c r="AE651" s="89"/>
      <c r="AF651" s="89"/>
      <c r="AG651" s="89"/>
      <c r="AH651" s="89"/>
      <c r="AI651" s="89"/>
      <c r="AJ651" s="89"/>
      <c r="AK651" s="89"/>
      <c r="AL651" s="89"/>
      <c r="AM651" s="89"/>
      <c r="AN651" s="89"/>
      <c r="AO651" s="89"/>
      <c r="AP651" s="89"/>
      <c r="AQ651" s="89"/>
      <c r="AR651" s="89"/>
      <c r="AS651" s="89"/>
      <c r="AT651" s="89"/>
      <c r="AU651" s="89"/>
      <c r="AV651" s="89"/>
      <c r="AW651" s="89"/>
      <c r="AX651" s="89"/>
      <c r="AY651" s="89"/>
      <c r="AZ651" s="89"/>
      <c r="BA651" s="89"/>
      <c r="BB651" s="89"/>
      <c r="BC651" s="89"/>
      <c r="BD651" s="89"/>
      <c r="BE651" s="89"/>
      <c r="BF651" s="89"/>
      <c r="BG651" s="8"/>
      <c r="BH651" s="8"/>
      <c r="BI651" s="8"/>
      <c r="BJ651" s="8"/>
      <c r="BK651" s="8"/>
      <c r="BL651" s="8"/>
      <c r="BM651" s="8"/>
      <c r="BN651" s="8"/>
      <c r="BO651" s="8"/>
      <c r="BP651" s="8"/>
      <c r="BQ651" s="8"/>
      <c r="BR651" s="8"/>
      <c r="BS651" s="8"/>
    </row>
    <row r="652" spans="1:71" ht="15" x14ac:dyDescent="0.2">
      <c r="A652" s="22" t="s">
        <v>100</v>
      </c>
      <c r="B652" s="17"/>
    </row>
    <row r="653" spans="1:71" x14ac:dyDescent="0.2">
      <c r="A653" s="8"/>
      <c r="B653" s="17"/>
    </row>
    <row r="654" spans="1:71" x14ac:dyDescent="0.2">
      <c r="A654" s="8" t="s">
        <v>17</v>
      </c>
      <c r="B654" s="17"/>
      <c r="C654" s="15">
        <v>43374</v>
      </c>
      <c r="D654" s="15">
        <v>43466</v>
      </c>
      <c r="E654" s="15">
        <v>43556</v>
      </c>
      <c r="F654" s="15">
        <v>43647</v>
      </c>
      <c r="G654" s="15">
        <v>43739</v>
      </c>
      <c r="H654" s="15">
        <v>43831</v>
      </c>
      <c r="I654" s="15">
        <v>43922</v>
      </c>
      <c r="J654" s="15">
        <v>44013</v>
      </c>
      <c r="K654" s="15">
        <v>44105</v>
      </c>
      <c r="L654" s="15">
        <v>44197</v>
      </c>
      <c r="M654" s="15">
        <v>44287</v>
      </c>
      <c r="N654" s="15">
        <v>44378</v>
      </c>
      <c r="O654" s="15">
        <v>44470</v>
      </c>
      <c r="P654" s="15">
        <v>44562</v>
      </c>
      <c r="Q654" s="15">
        <v>44652</v>
      </c>
      <c r="R654" s="15">
        <v>44743</v>
      </c>
      <c r="S654" s="15">
        <v>44835</v>
      </c>
      <c r="T654" s="15">
        <v>44927</v>
      </c>
      <c r="U654" s="15">
        <v>45017</v>
      </c>
      <c r="V654" s="15">
        <v>45108</v>
      </c>
      <c r="W654" s="15">
        <v>45200</v>
      </c>
      <c r="X654" s="15">
        <v>45292</v>
      </c>
      <c r="Y654" s="15">
        <v>45383</v>
      </c>
      <c r="Z654" s="15">
        <v>45474</v>
      </c>
      <c r="AA654" s="15">
        <v>45566</v>
      </c>
      <c r="AB654" s="15">
        <v>45658</v>
      </c>
      <c r="AC654" s="15">
        <v>45748</v>
      </c>
      <c r="AD654" s="15">
        <v>45839</v>
      </c>
      <c r="AE654" s="15">
        <v>45931</v>
      </c>
      <c r="AF654" s="15">
        <v>46023</v>
      </c>
      <c r="AG654" s="15">
        <v>46113</v>
      </c>
      <c r="AH654" s="15">
        <v>46204</v>
      </c>
      <c r="AI654" s="15">
        <v>46296</v>
      </c>
      <c r="AJ654" s="15">
        <v>46388</v>
      </c>
      <c r="AK654" s="15">
        <v>46478</v>
      </c>
      <c r="AL654" s="15">
        <v>46569</v>
      </c>
      <c r="AM654" s="15">
        <v>46661</v>
      </c>
      <c r="AN654" s="15">
        <v>46753</v>
      </c>
      <c r="AO654" s="15">
        <v>46844</v>
      </c>
      <c r="AP654" s="15">
        <v>46935</v>
      </c>
      <c r="AQ654" s="15">
        <v>47027</v>
      </c>
      <c r="AR654" s="15">
        <v>47119</v>
      </c>
      <c r="AS654" s="15">
        <v>47209</v>
      </c>
      <c r="AT654" s="15">
        <v>47300</v>
      </c>
      <c r="AU654" s="15">
        <v>47392</v>
      </c>
      <c r="AV654" s="15">
        <v>47484</v>
      </c>
      <c r="AW654" s="15">
        <v>47574</v>
      </c>
      <c r="AX654" s="15">
        <v>47665</v>
      </c>
      <c r="AY654" s="15">
        <v>47757</v>
      </c>
      <c r="AZ654" s="15">
        <v>47849</v>
      </c>
      <c r="BA654" s="15">
        <v>47939</v>
      </c>
      <c r="BB654" s="15">
        <v>48030</v>
      </c>
      <c r="BC654" s="15">
        <v>48122</v>
      </c>
      <c r="BD654" s="15">
        <v>48214</v>
      </c>
      <c r="BE654" s="15">
        <v>48305</v>
      </c>
      <c r="BF654" s="15">
        <v>48396</v>
      </c>
      <c r="BG654" s="15">
        <v>48488</v>
      </c>
      <c r="BH654" s="15">
        <v>48580</v>
      </c>
      <c r="BI654" s="15">
        <v>48670</v>
      </c>
      <c r="BJ654" s="15">
        <v>48761</v>
      </c>
    </row>
    <row r="655" spans="1:71" x14ac:dyDescent="0.2">
      <c r="A655" s="8"/>
      <c r="B655" s="17"/>
      <c r="C655" s="15">
        <v>43435</v>
      </c>
      <c r="D655" s="15">
        <v>43525</v>
      </c>
      <c r="E655" s="15">
        <v>43617</v>
      </c>
      <c r="F655" s="15">
        <v>43709</v>
      </c>
      <c r="G655" s="15">
        <v>43800</v>
      </c>
      <c r="H655" s="15">
        <v>43891</v>
      </c>
      <c r="I655" s="15">
        <v>43983</v>
      </c>
      <c r="J655" s="15">
        <v>44075</v>
      </c>
      <c r="K655" s="15">
        <v>44166</v>
      </c>
      <c r="L655" s="15">
        <v>44256</v>
      </c>
      <c r="M655" s="15">
        <v>44348</v>
      </c>
      <c r="N655" s="15">
        <v>44440</v>
      </c>
      <c r="O655" s="15">
        <v>44531</v>
      </c>
      <c r="P655" s="15">
        <v>44621</v>
      </c>
      <c r="Q655" s="15">
        <v>44713</v>
      </c>
      <c r="R655" s="15">
        <v>44805</v>
      </c>
      <c r="S655" s="15">
        <v>44896</v>
      </c>
      <c r="T655" s="15">
        <v>44986</v>
      </c>
      <c r="U655" s="15">
        <v>45078</v>
      </c>
      <c r="V655" s="15">
        <v>45170</v>
      </c>
      <c r="W655" s="15">
        <v>45261</v>
      </c>
      <c r="X655" s="15">
        <v>45352</v>
      </c>
      <c r="Y655" s="15">
        <v>45444</v>
      </c>
      <c r="Z655" s="15">
        <v>45536</v>
      </c>
      <c r="AA655" s="15">
        <v>45627</v>
      </c>
      <c r="AB655" s="15">
        <v>45717</v>
      </c>
      <c r="AC655" s="15">
        <v>45809</v>
      </c>
      <c r="AD655" s="15">
        <v>45901</v>
      </c>
      <c r="AE655" s="15">
        <v>45992</v>
      </c>
      <c r="AF655" s="15">
        <v>46082</v>
      </c>
      <c r="AG655" s="15">
        <v>46174</v>
      </c>
      <c r="AH655" s="15">
        <v>46266</v>
      </c>
      <c r="AI655" s="15">
        <v>46357</v>
      </c>
      <c r="AJ655" s="15">
        <v>46447</v>
      </c>
      <c r="AK655" s="15">
        <v>46539</v>
      </c>
      <c r="AL655" s="15">
        <v>46631</v>
      </c>
      <c r="AM655" s="15">
        <v>46722</v>
      </c>
      <c r="AN655" s="15">
        <v>46813</v>
      </c>
      <c r="AO655" s="15">
        <v>46905</v>
      </c>
      <c r="AP655" s="15">
        <v>46997</v>
      </c>
      <c r="AQ655" s="15">
        <v>47088</v>
      </c>
      <c r="AR655" s="15">
        <v>47178</v>
      </c>
      <c r="AS655" s="15">
        <v>47270</v>
      </c>
      <c r="AT655" s="15">
        <v>47362</v>
      </c>
      <c r="AU655" s="15">
        <v>47453</v>
      </c>
      <c r="AV655" s="15">
        <v>47543</v>
      </c>
      <c r="AW655" s="15">
        <v>47635</v>
      </c>
      <c r="AX655" s="15">
        <v>47727</v>
      </c>
      <c r="AY655" s="15">
        <v>47818</v>
      </c>
      <c r="AZ655" s="15">
        <v>47908</v>
      </c>
      <c r="BA655" s="15">
        <v>48000</v>
      </c>
      <c r="BB655" s="15">
        <v>48092</v>
      </c>
      <c r="BC655" s="15">
        <v>48183</v>
      </c>
      <c r="BD655" s="15">
        <v>48274</v>
      </c>
      <c r="BE655" s="15">
        <v>48366</v>
      </c>
      <c r="BF655" s="15">
        <v>48458</v>
      </c>
      <c r="BG655" s="15">
        <v>48549</v>
      </c>
      <c r="BH655" s="15">
        <v>48639</v>
      </c>
      <c r="BI655" s="15">
        <v>48731</v>
      </c>
      <c r="BJ655" s="15">
        <v>48823</v>
      </c>
    </row>
    <row r="656" spans="1:71" x14ac:dyDescent="0.2">
      <c r="A656" s="8" t="s">
        <v>23</v>
      </c>
      <c r="B656" s="17"/>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c r="AN656" s="15"/>
      <c r="AO656" s="15"/>
      <c r="AP656" s="15"/>
      <c r="AQ656" s="15"/>
      <c r="AR656" s="15"/>
      <c r="AS656" s="15"/>
      <c r="AT656" s="15"/>
      <c r="AU656" s="15"/>
      <c r="AV656" s="15"/>
      <c r="AW656" s="15"/>
      <c r="AX656" s="15"/>
      <c r="AY656" s="15"/>
      <c r="AZ656" s="15"/>
      <c r="BA656" s="15"/>
      <c r="BB656" s="15"/>
      <c r="BC656" s="15"/>
      <c r="BD656" s="15"/>
      <c r="BE656" s="15"/>
      <c r="BF656" s="15"/>
    </row>
    <row r="657" spans="1:62" x14ac:dyDescent="0.2">
      <c r="A657" s="8"/>
      <c r="B657" s="17"/>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c r="AN657" s="15"/>
      <c r="AO657" s="15"/>
      <c r="AP657" s="15"/>
      <c r="AQ657" s="15"/>
      <c r="AR657" s="15"/>
      <c r="AS657" s="15"/>
      <c r="AT657" s="15"/>
      <c r="AU657" s="15"/>
      <c r="AV657" s="15"/>
      <c r="AW657" s="15"/>
      <c r="AX657" s="15"/>
      <c r="AY657" s="15"/>
      <c r="AZ657" s="15"/>
      <c r="BA657" s="15"/>
      <c r="BB657" s="15"/>
      <c r="BC657" s="15"/>
      <c r="BD657" s="15"/>
      <c r="BE657" s="15"/>
      <c r="BF657" s="15"/>
    </row>
    <row r="658" spans="1:62" x14ac:dyDescent="0.2">
      <c r="A658" s="21" t="s">
        <v>20</v>
      </c>
      <c r="B658" s="17"/>
      <c r="C658" s="37">
        <v>0</v>
      </c>
      <c r="D658" s="37">
        <v>0</v>
      </c>
      <c r="E658" s="37">
        <v>0</v>
      </c>
      <c r="F658" s="37">
        <v>0</v>
      </c>
      <c r="G658" s="37">
        <v>0</v>
      </c>
      <c r="H658" s="37">
        <v>0</v>
      </c>
      <c r="I658" s="37">
        <v>0</v>
      </c>
      <c r="J658" s="37">
        <v>0</v>
      </c>
      <c r="K658" s="37">
        <v>0</v>
      </c>
      <c r="L658" s="37">
        <v>0</v>
      </c>
      <c r="M658" s="37">
        <v>0</v>
      </c>
      <c r="N658" s="37">
        <v>0</v>
      </c>
      <c r="O658" s="37">
        <v>0</v>
      </c>
      <c r="P658" s="37">
        <v>0</v>
      </c>
      <c r="Q658" s="37">
        <v>0</v>
      </c>
      <c r="R658" s="37">
        <v>0</v>
      </c>
      <c r="S658" s="37">
        <v>0</v>
      </c>
      <c r="T658" s="37">
        <v>0</v>
      </c>
      <c r="U658" s="37">
        <v>0</v>
      </c>
      <c r="V658" s="37">
        <v>0</v>
      </c>
      <c r="W658" s="37">
        <v>0</v>
      </c>
      <c r="X658" s="37">
        <v>0</v>
      </c>
      <c r="Y658" s="37">
        <v>0</v>
      </c>
      <c r="Z658" s="37">
        <v>0</v>
      </c>
      <c r="AA658" s="37">
        <v>0</v>
      </c>
      <c r="AB658" s="37">
        <v>0</v>
      </c>
      <c r="AC658" s="37">
        <v>0</v>
      </c>
      <c r="AD658" s="37">
        <v>0</v>
      </c>
      <c r="AE658" s="37">
        <v>0</v>
      </c>
      <c r="AF658" s="37">
        <v>0</v>
      </c>
      <c r="AG658" s="37">
        <v>0</v>
      </c>
      <c r="AH658" s="37">
        <v>0</v>
      </c>
      <c r="AI658" s="37">
        <v>0</v>
      </c>
      <c r="AJ658" s="37">
        <v>0</v>
      </c>
      <c r="AK658" s="37">
        <v>0</v>
      </c>
      <c r="AL658" s="37">
        <v>0</v>
      </c>
      <c r="AM658" s="37">
        <v>0</v>
      </c>
      <c r="AN658" s="37">
        <v>0</v>
      </c>
      <c r="AO658" s="37">
        <v>0</v>
      </c>
      <c r="AP658" s="37">
        <v>0</v>
      </c>
      <c r="AQ658" s="37">
        <v>0</v>
      </c>
      <c r="AR658" s="37">
        <v>0</v>
      </c>
      <c r="AS658" s="37">
        <v>0</v>
      </c>
      <c r="AT658" s="37">
        <v>0</v>
      </c>
      <c r="AU658" s="37">
        <v>0</v>
      </c>
      <c r="AV658" s="37">
        <v>0</v>
      </c>
      <c r="AW658" s="37">
        <v>0</v>
      </c>
      <c r="AX658" s="37">
        <v>0</v>
      </c>
      <c r="AY658" s="37">
        <v>0</v>
      </c>
      <c r="AZ658" s="37">
        <v>0</v>
      </c>
      <c r="BA658" s="37">
        <v>0</v>
      </c>
      <c r="BB658" s="37">
        <v>0</v>
      </c>
      <c r="BC658" s="37">
        <v>0</v>
      </c>
      <c r="BD658" s="37">
        <v>0</v>
      </c>
      <c r="BE658" s="37">
        <v>0</v>
      </c>
      <c r="BF658" s="37">
        <v>0</v>
      </c>
      <c r="BG658" s="37">
        <v>0</v>
      </c>
      <c r="BH658" s="37">
        <v>0</v>
      </c>
      <c r="BI658" s="37">
        <v>0</v>
      </c>
      <c r="BJ658" s="37">
        <v>0</v>
      </c>
    </row>
    <row r="659" spans="1:62" x14ac:dyDescent="0.2">
      <c r="B659" s="17" t="s">
        <v>31</v>
      </c>
      <c r="C659" s="37">
        <v>0</v>
      </c>
      <c r="D659" s="37">
        <v>0</v>
      </c>
      <c r="E659" s="37">
        <v>0</v>
      </c>
      <c r="F659" s="37">
        <v>0</v>
      </c>
      <c r="G659" s="37">
        <v>0</v>
      </c>
      <c r="H659" s="37">
        <v>0</v>
      </c>
      <c r="I659" s="37">
        <v>0</v>
      </c>
      <c r="J659" s="37">
        <v>0</v>
      </c>
      <c r="K659" s="37">
        <v>0</v>
      </c>
      <c r="L659" s="37">
        <v>0</v>
      </c>
      <c r="M659" s="37">
        <v>0</v>
      </c>
      <c r="N659" s="37">
        <v>0</v>
      </c>
      <c r="O659" s="37">
        <v>0</v>
      </c>
      <c r="P659" s="37">
        <v>0</v>
      </c>
      <c r="Q659" s="37">
        <v>0</v>
      </c>
      <c r="R659" s="37">
        <v>0</v>
      </c>
      <c r="S659" s="37">
        <v>0</v>
      </c>
      <c r="T659" s="37">
        <v>0</v>
      </c>
      <c r="U659" s="37">
        <v>0</v>
      </c>
      <c r="V659" s="37">
        <v>0</v>
      </c>
      <c r="W659" s="37">
        <v>0</v>
      </c>
      <c r="X659" s="37">
        <v>0</v>
      </c>
      <c r="Y659" s="37">
        <v>0</v>
      </c>
      <c r="Z659" s="37">
        <v>0</v>
      </c>
      <c r="AA659" s="37">
        <v>0</v>
      </c>
      <c r="AB659" s="37">
        <v>0</v>
      </c>
      <c r="AC659" s="37">
        <v>0</v>
      </c>
      <c r="AD659" s="37">
        <v>0</v>
      </c>
      <c r="AE659" s="37">
        <v>0</v>
      </c>
      <c r="AF659" s="37">
        <v>0</v>
      </c>
      <c r="AG659" s="37">
        <v>0</v>
      </c>
      <c r="AH659" s="37">
        <v>0</v>
      </c>
      <c r="AI659" s="37">
        <v>0</v>
      </c>
      <c r="AJ659" s="37">
        <v>0</v>
      </c>
      <c r="AK659" s="37">
        <v>0</v>
      </c>
      <c r="AL659" s="37">
        <v>0</v>
      </c>
      <c r="AM659" s="37">
        <v>0</v>
      </c>
      <c r="AN659" s="37">
        <v>0</v>
      </c>
      <c r="AO659" s="37">
        <v>0</v>
      </c>
      <c r="AP659" s="37">
        <v>0</v>
      </c>
      <c r="AQ659" s="37">
        <v>0</v>
      </c>
      <c r="AR659" s="37">
        <v>0</v>
      </c>
      <c r="AS659" s="37">
        <v>0</v>
      </c>
      <c r="AT659" s="37">
        <v>0</v>
      </c>
      <c r="AU659" s="37">
        <v>0</v>
      </c>
      <c r="AV659" s="37">
        <v>0</v>
      </c>
      <c r="AW659" s="37">
        <v>0</v>
      </c>
      <c r="AX659" s="37">
        <v>0</v>
      </c>
      <c r="AY659" s="37">
        <v>0</v>
      </c>
      <c r="AZ659" s="37">
        <v>0</v>
      </c>
      <c r="BA659" s="37">
        <v>0</v>
      </c>
      <c r="BB659" s="37">
        <v>0</v>
      </c>
      <c r="BC659" s="37">
        <v>0</v>
      </c>
      <c r="BD659" s="37">
        <v>0</v>
      </c>
      <c r="BE659" s="37">
        <v>0</v>
      </c>
      <c r="BF659" s="37">
        <v>0</v>
      </c>
      <c r="BG659" s="37">
        <v>0</v>
      </c>
      <c r="BH659" s="37">
        <v>0</v>
      </c>
      <c r="BI659" s="37">
        <v>0</v>
      </c>
      <c r="BJ659" s="37">
        <v>0</v>
      </c>
    </row>
    <row r="660" spans="1:62" x14ac:dyDescent="0.2">
      <c r="A660" s="19"/>
      <c r="B660" s="20" t="s">
        <v>28</v>
      </c>
      <c r="C660" s="37">
        <v>0</v>
      </c>
      <c r="D660" s="37">
        <v>0</v>
      </c>
      <c r="E660" s="37">
        <v>0</v>
      </c>
      <c r="F660" s="37">
        <v>0</v>
      </c>
      <c r="G660" s="37">
        <v>0</v>
      </c>
      <c r="H660" s="37">
        <v>0</v>
      </c>
      <c r="I660" s="37">
        <v>0</v>
      </c>
      <c r="J660" s="37">
        <v>0</v>
      </c>
      <c r="K660" s="37">
        <v>0</v>
      </c>
      <c r="L660" s="37">
        <v>0</v>
      </c>
      <c r="M660" s="37">
        <v>0</v>
      </c>
      <c r="N660" s="37">
        <v>0</v>
      </c>
      <c r="O660" s="37">
        <v>0</v>
      </c>
      <c r="P660" s="37">
        <v>0</v>
      </c>
      <c r="Q660" s="37">
        <v>0</v>
      </c>
      <c r="R660" s="37">
        <v>0</v>
      </c>
      <c r="S660" s="37">
        <v>0</v>
      </c>
      <c r="T660" s="37">
        <v>0</v>
      </c>
      <c r="U660" s="37">
        <v>0</v>
      </c>
      <c r="V660" s="37">
        <v>0</v>
      </c>
      <c r="W660" s="37">
        <v>0</v>
      </c>
      <c r="X660" s="37">
        <v>0</v>
      </c>
      <c r="Y660" s="37">
        <v>0</v>
      </c>
      <c r="Z660" s="37">
        <v>0</v>
      </c>
      <c r="AA660" s="37">
        <v>0</v>
      </c>
      <c r="AB660" s="37">
        <v>0</v>
      </c>
      <c r="AC660" s="37">
        <v>0</v>
      </c>
      <c r="AD660" s="37">
        <v>0</v>
      </c>
      <c r="AE660" s="37">
        <v>0</v>
      </c>
      <c r="AF660" s="37">
        <v>0</v>
      </c>
      <c r="AG660" s="37">
        <v>0</v>
      </c>
      <c r="AH660" s="37">
        <v>0</v>
      </c>
      <c r="AI660" s="37">
        <v>0</v>
      </c>
      <c r="AJ660" s="37">
        <v>0</v>
      </c>
      <c r="AK660" s="37">
        <v>0</v>
      </c>
      <c r="AL660" s="37">
        <v>0</v>
      </c>
      <c r="AM660" s="37">
        <v>0</v>
      </c>
      <c r="AN660" s="37">
        <v>0</v>
      </c>
      <c r="AO660" s="37">
        <v>0</v>
      </c>
      <c r="AP660" s="37">
        <v>0</v>
      </c>
      <c r="AQ660" s="37">
        <v>0</v>
      </c>
      <c r="AR660" s="37">
        <v>0</v>
      </c>
      <c r="AS660" s="37">
        <v>0</v>
      </c>
      <c r="AT660" s="37">
        <v>0</v>
      </c>
      <c r="AU660" s="37">
        <v>0</v>
      </c>
      <c r="AV660" s="37">
        <v>0</v>
      </c>
      <c r="AW660" s="37">
        <v>0</v>
      </c>
      <c r="AX660" s="37">
        <v>0</v>
      </c>
      <c r="AY660" s="37">
        <v>0</v>
      </c>
      <c r="AZ660" s="37">
        <v>0</v>
      </c>
      <c r="BA660" s="37">
        <v>0</v>
      </c>
      <c r="BB660" s="37">
        <v>0</v>
      </c>
      <c r="BC660" s="37">
        <v>0</v>
      </c>
      <c r="BD660" s="37">
        <v>0</v>
      </c>
      <c r="BE660" s="37">
        <v>0</v>
      </c>
      <c r="BF660" s="37">
        <v>0</v>
      </c>
      <c r="BG660" s="37">
        <v>0</v>
      </c>
      <c r="BH660" s="37">
        <v>0</v>
      </c>
      <c r="BI660" s="37">
        <v>0</v>
      </c>
      <c r="BJ660" s="37">
        <v>0</v>
      </c>
    </row>
    <row r="661" spans="1:62" x14ac:dyDescent="0.2">
      <c r="A661" s="16"/>
      <c r="B661" s="18" t="s">
        <v>30</v>
      </c>
      <c r="C661" s="37">
        <v>0</v>
      </c>
      <c r="D661" s="37">
        <v>0</v>
      </c>
      <c r="E661" s="37">
        <v>0</v>
      </c>
      <c r="F661" s="37">
        <v>0</v>
      </c>
      <c r="G661" s="37">
        <v>0</v>
      </c>
      <c r="H661" s="37">
        <v>0</v>
      </c>
      <c r="I661" s="37">
        <v>0</v>
      </c>
      <c r="J661" s="37">
        <v>0</v>
      </c>
      <c r="K661" s="37">
        <v>0</v>
      </c>
      <c r="L661" s="37">
        <v>0</v>
      </c>
      <c r="M661" s="37">
        <v>0</v>
      </c>
      <c r="N661" s="37">
        <v>0</v>
      </c>
      <c r="O661" s="37">
        <v>0</v>
      </c>
      <c r="P661" s="37">
        <v>0</v>
      </c>
      <c r="Q661" s="37">
        <v>0</v>
      </c>
      <c r="R661" s="37">
        <v>0</v>
      </c>
      <c r="S661" s="37">
        <v>0</v>
      </c>
      <c r="T661" s="37">
        <v>0</v>
      </c>
      <c r="U661" s="37">
        <v>0</v>
      </c>
      <c r="V661" s="37">
        <v>0</v>
      </c>
      <c r="W661" s="37">
        <v>0</v>
      </c>
      <c r="X661" s="37">
        <v>0</v>
      </c>
      <c r="Y661" s="37">
        <v>0</v>
      </c>
      <c r="Z661" s="37">
        <v>0</v>
      </c>
      <c r="AA661" s="37">
        <v>0</v>
      </c>
      <c r="AB661" s="37">
        <v>0</v>
      </c>
      <c r="AC661" s="37">
        <v>0</v>
      </c>
      <c r="AD661" s="37">
        <v>0</v>
      </c>
      <c r="AE661" s="37">
        <v>0</v>
      </c>
      <c r="AF661" s="37">
        <v>0</v>
      </c>
      <c r="AG661" s="37">
        <v>0</v>
      </c>
      <c r="AH661" s="37">
        <v>0</v>
      </c>
      <c r="AI661" s="37">
        <v>0</v>
      </c>
      <c r="AJ661" s="37">
        <v>0</v>
      </c>
      <c r="AK661" s="37">
        <v>0</v>
      </c>
      <c r="AL661" s="37">
        <v>0</v>
      </c>
      <c r="AM661" s="37">
        <v>0</v>
      </c>
      <c r="AN661" s="37">
        <v>0</v>
      </c>
      <c r="AO661" s="37">
        <v>0</v>
      </c>
      <c r="AP661" s="37">
        <v>0</v>
      </c>
      <c r="AQ661" s="37">
        <v>0</v>
      </c>
      <c r="AR661" s="37">
        <v>0</v>
      </c>
      <c r="AS661" s="37">
        <v>0</v>
      </c>
      <c r="AT661" s="37">
        <v>0</v>
      </c>
      <c r="AU661" s="37">
        <v>0</v>
      </c>
      <c r="AV661" s="37">
        <v>0</v>
      </c>
      <c r="AW661" s="37">
        <v>0</v>
      </c>
      <c r="AX661" s="37">
        <v>0</v>
      </c>
      <c r="AY661" s="37">
        <v>0</v>
      </c>
      <c r="AZ661" s="37">
        <v>0</v>
      </c>
      <c r="BA661" s="37">
        <v>0</v>
      </c>
      <c r="BB661" s="37">
        <v>0</v>
      </c>
      <c r="BC661" s="37">
        <v>0</v>
      </c>
      <c r="BD661" s="37">
        <v>0</v>
      </c>
      <c r="BE661" s="37">
        <v>0</v>
      </c>
      <c r="BF661" s="37">
        <v>0</v>
      </c>
      <c r="BG661" s="37">
        <v>0</v>
      </c>
      <c r="BH661" s="37">
        <v>0</v>
      </c>
      <c r="BI661" s="37">
        <v>0</v>
      </c>
      <c r="BJ661" s="37">
        <v>0</v>
      </c>
    </row>
    <row r="662" spans="1:62" x14ac:dyDescent="0.2">
      <c r="A662" s="16"/>
      <c r="B662" s="18" t="s">
        <v>29</v>
      </c>
      <c r="C662" s="37">
        <v>0</v>
      </c>
      <c r="D662" s="37">
        <v>0</v>
      </c>
      <c r="E662" s="37">
        <v>0</v>
      </c>
      <c r="F662" s="37">
        <v>0</v>
      </c>
      <c r="G662" s="37">
        <v>0</v>
      </c>
      <c r="H662" s="37">
        <v>0</v>
      </c>
      <c r="I662" s="37">
        <v>0</v>
      </c>
      <c r="J662" s="37">
        <v>0</v>
      </c>
      <c r="K662" s="37">
        <v>0</v>
      </c>
      <c r="L662" s="37">
        <v>0</v>
      </c>
      <c r="M662" s="37">
        <v>0</v>
      </c>
      <c r="N662" s="37">
        <v>0</v>
      </c>
      <c r="O662" s="37">
        <v>0</v>
      </c>
      <c r="P662" s="37">
        <v>0</v>
      </c>
      <c r="Q662" s="37">
        <v>0</v>
      </c>
      <c r="R662" s="37">
        <v>0</v>
      </c>
      <c r="S662" s="37">
        <v>0</v>
      </c>
      <c r="T662" s="37">
        <v>0</v>
      </c>
      <c r="U662" s="37">
        <v>0</v>
      </c>
      <c r="V662" s="37">
        <v>0</v>
      </c>
      <c r="W662" s="37">
        <v>0</v>
      </c>
      <c r="X662" s="37">
        <v>0</v>
      </c>
      <c r="Y662" s="37">
        <v>0</v>
      </c>
      <c r="Z662" s="37">
        <v>0</v>
      </c>
      <c r="AA662" s="37">
        <v>0</v>
      </c>
      <c r="AB662" s="37">
        <v>0</v>
      </c>
      <c r="AC662" s="37">
        <v>0</v>
      </c>
      <c r="AD662" s="37">
        <v>0</v>
      </c>
      <c r="AE662" s="37">
        <v>0</v>
      </c>
      <c r="AF662" s="37">
        <v>0</v>
      </c>
      <c r="AG662" s="37">
        <v>0</v>
      </c>
      <c r="AH662" s="37">
        <v>0</v>
      </c>
      <c r="AI662" s="37">
        <v>0</v>
      </c>
      <c r="AJ662" s="37">
        <v>0</v>
      </c>
      <c r="AK662" s="37">
        <v>0</v>
      </c>
      <c r="AL662" s="37">
        <v>0</v>
      </c>
      <c r="AM662" s="37">
        <v>0</v>
      </c>
      <c r="AN662" s="37">
        <v>0</v>
      </c>
      <c r="AO662" s="37">
        <v>0</v>
      </c>
      <c r="AP662" s="37">
        <v>0</v>
      </c>
      <c r="AQ662" s="37">
        <v>0</v>
      </c>
      <c r="AR662" s="37">
        <v>0</v>
      </c>
      <c r="AS662" s="37">
        <v>0</v>
      </c>
      <c r="AT662" s="37">
        <v>0</v>
      </c>
      <c r="AU662" s="37">
        <v>0</v>
      </c>
      <c r="AV662" s="37">
        <v>0</v>
      </c>
      <c r="AW662" s="37">
        <v>0</v>
      </c>
      <c r="AX662" s="37">
        <v>0</v>
      </c>
      <c r="AY662" s="37">
        <v>0</v>
      </c>
      <c r="AZ662" s="37">
        <v>0</v>
      </c>
      <c r="BA662" s="37">
        <v>0</v>
      </c>
      <c r="BB662" s="37">
        <v>0</v>
      </c>
      <c r="BC662" s="37">
        <v>0</v>
      </c>
      <c r="BD662" s="37">
        <v>0</v>
      </c>
      <c r="BE662" s="37">
        <v>0</v>
      </c>
      <c r="BF662" s="37">
        <v>0</v>
      </c>
      <c r="BG662" s="37">
        <v>0</v>
      </c>
      <c r="BH662" s="37">
        <v>0</v>
      </c>
      <c r="BI662" s="37">
        <v>0</v>
      </c>
      <c r="BJ662" s="37">
        <v>0</v>
      </c>
    </row>
    <row r="663" spans="1:62" x14ac:dyDescent="0.2">
      <c r="A663" s="16"/>
      <c r="B663" s="18" t="s">
        <v>46</v>
      </c>
      <c r="C663" s="37">
        <v>0</v>
      </c>
      <c r="D663" s="37">
        <v>0</v>
      </c>
      <c r="E663" s="37">
        <v>0</v>
      </c>
      <c r="F663" s="37">
        <v>0</v>
      </c>
      <c r="G663" s="37">
        <v>0</v>
      </c>
      <c r="H663" s="37">
        <v>0</v>
      </c>
      <c r="I663" s="37">
        <v>0</v>
      </c>
      <c r="J663" s="37">
        <v>0</v>
      </c>
      <c r="K663" s="37">
        <v>0</v>
      </c>
      <c r="L663" s="37">
        <v>0</v>
      </c>
      <c r="M663" s="37">
        <v>0</v>
      </c>
      <c r="N663" s="37">
        <v>0</v>
      </c>
      <c r="O663" s="37">
        <v>0</v>
      </c>
      <c r="P663" s="37">
        <v>0</v>
      </c>
      <c r="Q663" s="37">
        <v>0</v>
      </c>
      <c r="R663" s="37">
        <v>0</v>
      </c>
      <c r="S663" s="37">
        <v>0</v>
      </c>
      <c r="T663" s="37">
        <v>0</v>
      </c>
      <c r="U663" s="37">
        <v>0</v>
      </c>
      <c r="V663" s="37">
        <v>0</v>
      </c>
      <c r="W663" s="37">
        <v>0</v>
      </c>
      <c r="X663" s="37">
        <v>0</v>
      </c>
      <c r="Y663" s="37">
        <v>0</v>
      </c>
      <c r="Z663" s="37">
        <v>0</v>
      </c>
      <c r="AA663" s="37">
        <v>0</v>
      </c>
      <c r="AB663" s="37">
        <v>0</v>
      </c>
      <c r="AC663" s="37">
        <v>0</v>
      </c>
      <c r="AD663" s="37">
        <v>0</v>
      </c>
      <c r="AE663" s="37">
        <v>0</v>
      </c>
      <c r="AF663" s="37">
        <v>0</v>
      </c>
      <c r="AG663" s="37">
        <v>0</v>
      </c>
      <c r="AH663" s="37">
        <v>0</v>
      </c>
      <c r="AI663" s="37">
        <v>0</v>
      </c>
      <c r="AJ663" s="37">
        <v>0</v>
      </c>
      <c r="AK663" s="37">
        <v>0</v>
      </c>
      <c r="AL663" s="37">
        <v>0</v>
      </c>
      <c r="AM663" s="37">
        <v>0</v>
      </c>
      <c r="AN663" s="37">
        <v>0</v>
      </c>
      <c r="AO663" s="37">
        <v>0</v>
      </c>
      <c r="AP663" s="37">
        <v>0</v>
      </c>
      <c r="AQ663" s="37">
        <v>0</v>
      </c>
      <c r="AR663" s="37">
        <v>0</v>
      </c>
      <c r="AS663" s="37">
        <v>0</v>
      </c>
      <c r="AT663" s="37">
        <v>0</v>
      </c>
      <c r="AU663" s="37">
        <v>0</v>
      </c>
      <c r="AV663" s="37">
        <v>0</v>
      </c>
      <c r="AW663" s="37">
        <v>0</v>
      </c>
      <c r="AX663" s="37">
        <v>0</v>
      </c>
      <c r="AY663" s="37">
        <v>0</v>
      </c>
      <c r="AZ663" s="37">
        <v>0</v>
      </c>
      <c r="BA663" s="37">
        <v>0</v>
      </c>
      <c r="BB663" s="37">
        <v>0</v>
      </c>
      <c r="BC663" s="37">
        <v>0</v>
      </c>
      <c r="BD663" s="37">
        <v>0</v>
      </c>
      <c r="BE663" s="37">
        <v>0</v>
      </c>
      <c r="BF663" s="37">
        <v>0</v>
      </c>
      <c r="BG663" s="37">
        <v>0</v>
      </c>
      <c r="BH663" s="37">
        <v>0</v>
      </c>
      <c r="BI663" s="37">
        <v>0</v>
      </c>
      <c r="BJ663" s="37">
        <v>0</v>
      </c>
    </row>
    <row r="664" spans="1:62" x14ac:dyDescent="0.2">
      <c r="A664" s="16"/>
      <c r="B664" s="18" t="s">
        <v>47</v>
      </c>
      <c r="C664" s="37">
        <v>0</v>
      </c>
      <c r="D664" s="37">
        <v>0</v>
      </c>
      <c r="E664" s="37">
        <v>0</v>
      </c>
      <c r="F664" s="37">
        <v>0</v>
      </c>
      <c r="G664" s="37">
        <v>0</v>
      </c>
      <c r="H664" s="37">
        <v>0</v>
      </c>
      <c r="I664" s="37">
        <v>0</v>
      </c>
      <c r="J664" s="37">
        <v>0</v>
      </c>
      <c r="K664" s="37">
        <v>0</v>
      </c>
      <c r="L664" s="37">
        <v>0</v>
      </c>
      <c r="M664" s="37">
        <v>0</v>
      </c>
      <c r="N664" s="37">
        <v>0</v>
      </c>
      <c r="O664" s="37">
        <v>0</v>
      </c>
      <c r="P664" s="37">
        <v>0</v>
      </c>
      <c r="Q664" s="37">
        <v>0</v>
      </c>
      <c r="R664" s="37">
        <v>0</v>
      </c>
      <c r="S664" s="37">
        <v>0</v>
      </c>
      <c r="T664" s="37">
        <v>0</v>
      </c>
      <c r="U664" s="37">
        <v>0</v>
      </c>
      <c r="V664" s="37">
        <v>0</v>
      </c>
      <c r="W664" s="37">
        <v>0</v>
      </c>
      <c r="X664" s="37">
        <v>0</v>
      </c>
      <c r="Y664" s="37">
        <v>0</v>
      </c>
      <c r="Z664" s="37">
        <v>0</v>
      </c>
      <c r="AA664" s="37">
        <v>0</v>
      </c>
      <c r="AB664" s="37">
        <v>0</v>
      </c>
      <c r="AC664" s="37">
        <v>0</v>
      </c>
      <c r="AD664" s="37">
        <v>0</v>
      </c>
      <c r="AE664" s="37">
        <v>0</v>
      </c>
      <c r="AF664" s="37">
        <v>0</v>
      </c>
      <c r="AG664" s="37">
        <v>0</v>
      </c>
      <c r="AH664" s="37">
        <v>0</v>
      </c>
      <c r="AI664" s="37">
        <v>0</v>
      </c>
      <c r="AJ664" s="37">
        <v>0</v>
      </c>
      <c r="AK664" s="37">
        <v>0</v>
      </c>
      <c r="AL664" s="37">
        <v>0</v>
      </c>
      <c r="AM664" s="37">
        <v>0</v>
      </c>
      <c r="AN664" s="37">
        <v>0</v>
      </c>
      <c r="AO664" s="37">
        <v>0</v>
      </c>
      <c r="AP664" s="37">
        <v>0</v>
      </c>
      <c r="AQ664" s="37">
        <v>0</v>
      </c>
      <c r="AR664" s="37">
        <v>0</v>
      </c>
      <c r="AS664" s="37">
        <v>0</v>
      </c>
      <c r="AT664" s="37">
        <v>0</v>
      </c>
      <c r="AU664" s="37">
        <v>0</v>
      </c>
      <c r="AV664" s="37">
        <v>0</v>
      </c>
      <c r="AW664" s="37">
        <v>0</v>
      </c>
      <c r="AX664" s="37">
        <v>0</v>
      </c>
      <c r="AY664" s="37">
        <v>0</v>
      </c>
      <c r="AZ664" s="37">
        <v>0</v>
      </c>
      <c r="BA664" s="37">
        <v>0</v>
      </c>
      <c r="BB664" s="37">
        <v>0</v>
      </c>
      <c r="BC664" s="37">
        <v>0</v>
      </c>
      <c r="BD664" s="37">
        <v>0</v>
      </c>
      <c r="BE664" s="37">
        <v>0</v>
      </c>
      <c r="BF664" s="37">
        <v>0</v>
      </c>
      <c r="BG664" s="37">
        <v>0</v>
      </c>
      <c r="BH664" s="37">
        <v>0</v>
      </c>
      <c r="BI664" s="37">
        <v>0</v>
      </c>
      <c r="BJ664" s="37">
        <v>0</v>
      </c>
    </row>
    <row r="665" spans="1:62" x14ac:dyDescent="0.2">
      <c r="A665" s="16"/>
      <c r="B665" s="18" t="s">
        <v>48</v>
      </c>
      <c r="C665" s="37">
        <v>0</v>
      </c>
      <c r="D665" s="37">
        <v>0</v>
      </c>
      <c r="E665" s="37">
        <v>0</v>
      </c>
      <c r="F665" s="37">
        <v>0</v>
      </c>
      <c r="G665" s="37">
        <v>0</v>
      </c>
      <c r="H665" s="37">
        <v>0</v>
      </c>
      <c r="I665" s="37">
        <v>0</v>
      </c>
      <c r="J665" s="37">
        <v>0</v>
      </c>
      <c r="K665" s="37">
        <v>0</v>
      </c>
      <c r="L665" s="37">
        <v>0</v>
      </c>
      <c r="M665" s="37">
        <v>0</v>
      </c>
      <c r="N665" s="37">
        <v>0</v>
      </c>
      <c r="O665" s="37">
        <v>0</v>
      </c>
      <c r="P665" s="37">
        <v>0</v>
      </c>
      <c r="Q665" s="37">
        <v>0</v>
      </c>
      <c r="R665" s="37">
        <v>0</v>
      </c>
      <c r="S665" s="37">
        <v>0</v>
      </c>
      <c r="T665" s="37">
        <v>0</v>
      </c>
      <c r="U665" s="37">
        <v>0</v>
      </c>
      <c r="V665" s="37">
        <v>0</v>
      </c>
      <c r="W665" s="37">
        <v>0</v>
      </c>
      <c r="X665" s="37">
        <v>0</v>
      </c>
      <c r="Y665" s="37">
        <v>0</v>
      </c>
      <c r="Z665" s="37">
        <v>0</v>
      </c>
      <c r="AA665" s="37">
        <v>0</v>
      </c>
      <c r="AB665" s="37">
        <v>0</v>
      </c>
      <c r="AC665" s="37">
        <v>0</v>
      </c>
      <c r="AD665" s="37">
        <v>0</v>
      </c>
      <c r="AE665" s="37">
        <v>0</v>
      </c>
      <c r="AF665" s="37">
        <v>0</v>
      </c>
      <c r="AG665" s="37">
        <v>0</v>
      </c>
      <c r="AH665" s="37">
        <v>0</v>
      </c>
      <c r="AI665" s="37">
        <v>0</v>
      </c>
      <c r="AJ665" s="37">
        <v>0</v>
      </c>
      <c r="AK665" s="37">
        <v>0</v>
      </c>
      <c r="AL665" s="37">
        <v>0</v>
      </c>
      <c r="AM665" s="37">
        <v>0</v>
      </c>
      <c r="AN665" s="37">
        <v>0</v>
      </c>
      <c r="AO665" s="37">
        <v>0</v>
      </c>
      <c r="AP665" s="37">
        <v>0</v>
      </c>
      <c r="AQ665" s="37">
        <v>0</v>
      </c>
      <c r="AR665" s="37">
        <v>0</v>
      </c>
      <c r="AS665" s="37">
        <v>0</v>
      </c>
      <c r="AT665" s="37">
        <v>0</v>
      </c>
      <c r="AU665" s="37">
        <v>0</v>
      </c>
      <c r="AV665" s="37">
        <v>0</v>
      </c>
      <c r="AW665" s="37">
        <v>0</v>
      </c>
      <c r="AX665" s="37">
        <v>0</v>
      </c>
      <c r="AY665" s="37">
        <v>0</v>
      </c>
      <c r="AZ665" s="37">
        <v>0</v>
      </c>
      <c r="BA665" s="37">
        <v>0</v>
      </c>
      <c r="BB665" s="37">
        <v>0</v>
      </c>
      <c r="BC665" s="37">
        <v>0</v>
      </c>
      <c r="BD665" s="37">
        <v>0</v>
      </c>
      <c r="BE665" s="37">
        <v>0</v>
      </c>
      <c r="BF665" s="37">
        <v>0</v>
      </c>
      <c r="BG665" s="37">
        <v>0</v>
      </c>
      <c r="BH665" s="37">
        <v>0</v>
      </c>
      <c r="BI665" s="37">
        <v>0</v>
      </c>
      <c r="BJ665" s="37">
        <v>0</v>
      </c>
    </row>
    <row r="666" spans="1:62" x14ac:dyDescent="0.2">
      <c r="A666" s="16"/>
      <c r="B666" s="18" t="s">
        <v>49</v>
      </c>
      <c r="C666" s="37">
        <v>0</v>
      </c>
      <c r="D666" s="37">
        <v>0</v>
      </c>
      <c r="E666" s="37">
        <v>0</v>
      </c>
      <c r="F666" s="37">
        <v>0</v>
      </c>
      <c r="G666" s="37">
        <v>0</v>
      </c>
      <c r="H666" s="37">
        <v>0</v>
      </c>
      <c r="I666" s="37">
        <v>0</v>
      </c>
      <c r="J666" s="37">
        <v>0</v>
      </c>
      <c r="K666" s="37">
        <v>0</v>
      </c>
      <c r="L666" s="37">
        <v>0</v>
      </c>
      <c r="M666" s="37">
        <v>0</v>
      </c>
      <c r="N666" s="37">
        <v>0</v>
      </c>
      <c r="O666" s="37">
        <v>0</v>
      </c>
      <c r="P666" s="37">
        <v>0</v>
      </c>
      <c r="Q666" s="37">
        <v>0</v>
      </c>
      <c r="R666" s="37">
        <v>0</v>
      </c>
      <c r="S666" s="37">
        <v>0</v>
      </c>
      <c r="T666" s="37">
        <v>0</v>
      </c>
      <c r="U666" s="37">
        <v>0</v>
      </c>
      <c r="V666" s="37">
        <v>0</v>
      </c>
      <c r="W666" s="37">
        <v>0</v>
      </c>
      <c r="X666" s="37">
        <v>0</v>
      </c>
      <c r="Y666" s="37">
        <v>0</v>
      </c>
      <c r="Z666" s="37">
        <v>0</v>
      </c>
      <c r="AA666" s="37">
        <v>0</v>
      </c>
      <c r="AB666" s="37">
        <v>0</v>
      </c>
      <c r="AC666" s="37">
        <v>0</v>
      </c>
      <c r="AD666" s="37">
        <v>0</v>
      </c>
      <c r="AE666" s="37">
        <v>0</v>
      </c>
      <c r="AF666" s="37">
        <v>0</v>
      </c>
      <c r="AG666" s="37">
        <v>0</v>
      </c>
      <c r="AH666" s="37">
        <v>0</v>
      </c>
      <c r="AI666" s="37">
        <v>0</v>
      </c>
      <c r="AJ666" s="37">
        <v>0</v>
      </c>
      <c r="AK666" s="37">
        <v>0</v>
      </c>
      <c r="AL666" s="37">
        <v>0</v>
      </c>
      <c r="AM666" s="37">
        <v>0</v>
      </c>
      <c r="AN666" s="37">
        <v>0</v>
      </c>
      <c r="AO666" s="37">
        <v>0</v>
      </c>
      <c r="AP666" s="37">
        <v>0</v>
      </c>
      <c r="AQ666" s="37">
        <v>0</v>
      </c>
      <c r="AR666" s="37">
        <v>0</v>
      </c>
      <c r="AS666" s="37">
        <v>0</v>
      </c>
      <c r="AT666" s="37">
        <v>0</v>
      </c>
      <c r="AU666" s="37">
        <v>0</v>
      </c>
      <c r="AV666" s="37">
        <v>0</v>
      </c>
      <c r="AW666" s="37">
        <v>0</v>
      </c>
      <c r="AX666" s="37">
        <v>0</v>
      </c>
      <c r="AY666" s="37">
        <v>0</v>
      </c>
      <c r="AZ666" s="37">
        <v>0</v>
      </c>
      <c r="BA666" s="37">
        <v>0</v>
      </c>
      <c r="BB666" s="37">
        <v>0</v>
      </c>
      <c r="BC666" s="37">
        <v>0</v>
      </c>
      <c r="BD666" s="37">
        <v>0</v>
      </c>
      <c r="BE666" s="37">
        <v>0</v>
      </c>
      <c r="BF666" s="37">
        <v>0</v>
      </c>
      <c r="BG666" s="37">
        <v>0</v>
      </c>
      <c r="BH666" s="37">
        <v>0</v>
      </c>
      <c r="BI666" s="37">
        <v>0</v>
      </c>
      <c r="BJ666" s="37">
        <v>0</v>
      </c>
    </row>
    <row r="667" spans="1:62" x14ac:dyDescent="0.2">
      <c r="A667" s="16"/>
      <c r="B667" s="18" t="s">
        <v>50</v>
      </c>
      <c r="C667" s="37">
        <v>0</v>
      </c>
      <c r="D667" s="37">
        <v>0</v>
      </c>
      <c r="E667" s="37">
        <v>0</v>
      </c>
      <c r="F667" s="37">
        <v>0</v>
      </c>
      <c r="G667" s="37">
        <v>0</v>
      </c>
      <c r="H667" s="37">
        <v>0</v>
      </c>
      <c r="I667" s="37">
        <v>0</v>
      </c>
      <c r="J667" s="37">
        <v>0</v>
      </c>
      <c r="K667" s="37">
        <v>0</v>
      </c>
      <c r="L667" s="37">
        <v>0</v>
      </c>
      <c r="M667" s="37">
        <v>0</v>
      </c>
      <c r="N667" s="37">
        <v>0</v>
      </c>
      <c r="O667" s="37">
        <v>0</v>
      </c>
      <c r="P667" s="37">
        <v>0</v>
      </c>
      <c r="Q667" s="37">
        <v>0</v>
      </c>
      <c r="R667" s="37">
        <v>0</v>
      </c>
      <c r="S667" s="37">
        <v>0</v>
      </c>
      <c r="T667" s="37">
        <v>0</v>
      </c>
      <c r="U667" s="37">
        <v>0</v>
      </c>
      <c r="V667" s="37">
        <v>0</v>
      </c>
      <c r="W667" s="37">
        <v>0</v>
      </c>
      <c r="X667" s="37">
        <v>0</v>
      </c>
      <c r="Y667" s="37">
        <v>0</v>
      </c>
      <c r="Z667" s="37">
        <v>0</v>
      </c>
      <c r="AA667" s="37">
        <v>0</v>
      </c>
      <c r="AB667" s="37">
        <v>0</v>
      </c>
      <c r="AC667" s="37">
        <v>0</v>
      </c>
      <c r="AD667" s="37">
        <v>0</v>
      </c>
      <c r="AE667" s="37">
        <v>0</v>
      </c>
      <c r="AF667" s="37">
        <v>0</v>
      </c>
      <c r="AG667" s="37">
        <v>0</v>
      </c>
      <c r="AH667" s="37">
        <v>0</v>
      </c>
      <c r="AI667" s="37">
        <v>0</v>
      </c>
      <c r="AJ667" s="37">
        <v>0</v>
      </c>
      <c r="AK667" s="37">
        <v>0</v>
      </c>
      <c r="AL667" s="37">
        <v>0</v>
      </c>
      <c r="AM667" s="37">
        <v>0</v>
      </c>
      <c r="AN667" s="37">
        <v>0</v>
      </c>
      <c r="AO667" s="37">
        <v>0</v>
      </c>
      <c r="AP667" s="37">
        <v>0</v>
      </c>
      <c r="AQ667" s="37">
        <v>0</v>
      </c>
      <c r="AR667" s="37">
        <v>0</v>
      </c>
      <c r="AS667" s="37">
        <v>0</v>
      </c>
      <c r="AT667" s="37">
        <v>0</v>
      </c>
      <c r="AU667" s="37">
        <v>0</v>
      </c>
      <c r="AV667" s="37">
        <v>0</v>
      </c>
      <c r="AW667" s="37">
        <v>0</v>
      </c>
      <c r="AX667" s="37">
        <v>0</v>
      </c>
      <c r="AY667" s="37">
        <v>0</v>
      </c>
      <c r="AZ667" s="37">
        <v>0</v>
      </c>
      <c r="BA667" s="37">
        <v>0</v>
      </c>
      <c r="BB667" s="37">
        <v>0</v>
      </c>
      <c r="BC667" s="37">
        <v>0</v>
      </c>
      <c r="BD667" s="37">
        <v>0</v>
      </c>
      <c r="BE667" s="37">
        <v>0</v>
      </c>
      <c r="BF667" s="37">
        <v>0</v>
      </c>
      <c r="BG667" s="37">
        <v>0</v>
      </c>
      <c r="BH667" s="37">
        <v>0</v>
      </c>
      <c r="BI667" s="37">
        <v>0</v>
      </c>
      <c r="BJ667" s="37">
        <v>0</v>
      </c>
    </row>
    <row r="668" spans="1:62" x14ac:dyDescent="0.2">
      <c r="A668" s="16"/>
      <c r="B668" s="18" t="s">
        <v>51</v>
      </c>
      <c r="C668" s="37">
        <v>0</v>
      </c>
      <c r="D668" s="37">
        <v>0</v>
      </c>
      <c r="E668" s="37">
        <v>0</v>
      </c>
      <c r="F668" s="37">
        <v>0</v>
      </c>
      <c r="G668" s="37">
        <v>0</v>
      </c>
      <c r="H668" s="37">
        <v>0</v>
      </c>
      <c r="I668" s="37">
        <v>0</v>
      </c>
      <c r="J668" s="37">
        <v>0</v>
      </c>
      <c r="K668" s="37">
        <v>0</v>
      </c>
      <c r="L668" s="37">
        <v>0</v>
      </c>
      <c r="M668" s="37">
        <v>0</v>
      </c>
      <c r="N668" s="37">
        <v>0</v>
      </c>
      <c r="O668" s="37">
        <v>0</v>
      </c>
      <c r="P668" s="37">
        <v>0</v>
      </c>
      <c r="Q668" s="37">
        <v>0</v>
      </c>
      <c r="R668" s="37">
        <v>0</v>
      </c>
      <c r="S668" s="37">
        <v>0</v>
      </c>
      <c r="T668" s="37">
        <v>0</v>
      </c>
      <c r="U668" s="37">
        <v>0</v>
      </c>
      <c r="V668" s="37">
        <v>0</v>
      </c>
      <c r="W668" s="37">
        <v>0</v>
      </c>
      <c r="X668" s="37">
        <v>0</v>
      </c>
      <c r="Y668" s="37">
        <v>0</v>
      </c>
      <c r="Z668" s="37">
        <v>0</v>
      </c>
      <c r="AA668" s="37">
        <v>0</v>
      </c>
      <c r="AB668" s="37">
        <v>0</v>
      </c>
      <c r="AC668" s="37">
        <v>0</v>
      </c>
      <c r="AD668" s="37">
        <v>0</v>
      </c>
      <c r="AE668" s="37">
        <v>0</v>
      </c>
      <c r="AF668" s="37">
        <v>0</v>
      </c>
      <c r="AG668" s="37">
        <v>0</v>
      </c>
      <c r="AH668" s="37">
        <v>0</v>
      </c>
      <c r="AI668" s="37">
        <v>0</v>
      </c>
      <c r="AJ668" s="37">
        <v>0</v>
      </c>
      <c r="AK668" s="37">
        <v>0</v>
      </c>
      <c r="AL668" s="37">
        <v>0</v>
      </c>
      <c r="AM668" s="37">
        <v>0</v>
      </c>
      <c r="AN668" s="37">
        <v>0</v>
      </c>
      <c r="AO668" s="37">
        <v>0</v>
      </c>
      <c r="AP668" s="37">
        <v>0</v>
      </c>
      <c r="AQ668" s="37">
        <v>0</v>
      </c>
      <c r="AR668" s="37">
        <v>0</v>
      </c>
      <c r="AS668" s="37">
        <v>0</v>
      </c>
      <c r="AT668" s="37">
        <v>0</v>
      </c>
      <c r="AU668" s="37">
        <v>0</v>
      </c>
      <c r="AV668" s="37">
        <v>0</v>
      </c>
      <c r="AW668" s="37">
        <v>0</v>
      </c>
      <c r="AX668" s="37">
        <v>0</v>
      </c>
      <c r="AY668" s="37">
        <v>0</v>
      </c>
      <c r="AZ668" s="37">
        <v>0</v>
      </c>
      <c r="BA668" s="37">
        <v>0</v>
      </c>
      <c r="BB668" s="37">
        <v>0</v>
      </c>
      <c r="BC668" s="37">
        <v>0</v>
      </c>
      <c r="BD668" s="37">
        <v>0</v>
      </c>
      <c r="BE668" s="37">
        <v>0</v>
      </c>
      <c r="BF668" s="37">
        <v>0</v>
      </c>
      <c r="BG668" s="37">
        <v>0</v>
      </c>
      <c r="BH668" s="37">
        <v>0</v>
      </c>
      <c r="BI668" s="37">
        <v>0</v>
      </c>
      <c r="BJ668" s="37">
        <v>0</v>
      </c>
    </row>
    <row r="669" spans="1:62" x14ac:dyDescent="0.2">
      <c r="A669" s="16"/>
      <c r="B669" s="18" t="s">
        <v>52</v>
      </c>
      <c r="C669" s="37">
        <v>0</v>
      </c>
      <c r="D669" s="37">
        <v>0</v>
      </c>
      <c r="E669" s="37">
        <v>0</v>
      </c>
      <c r="F669" s="37">
        <v>0</v>
      </c>
      <c r="G669" s="37">
        <v>0</v>
      </c>
      <c r="H669" s="37">
        <v>0</v>
      </c>
      <c r="I669" s="37">
        <v>0</v>
      </c>
      <c r="J669" s="37">
        <v>0</v>
      </c>
      <c r="K669" s="37">
        <v>0</v>
      </c>
      <c r="L669" s="37">
        <v>0</v>
      </c>
      <c r="M669" s="37">
        <v>0</v>
      </c>
      <c r="N669" s="37">
        <v>0</v>
      </c>
      <c r="O669" s="37">
        <v>0</v>
      </c>
      <c r="P669" s="37">
        <v>0</v>
      </c>
      <c r="Q669" s="37">
        <v>0</v>
      </c>
      <c r="R669" s="37">
        <v>0</v>
      </c>
      <c r="S669" s="37">
        <v>0</v>
      </c>
      <c r="T669" s="37">
        <v>0</v>
      </c>
      <c r="U669" s="37">
        <v>0</v>
      </c>
      <c r="V669" s="37">
        <v>0</v>
      </c>
      <c r="W669" s="37">
        <v>0</v>
      </c>
      <c r="X669" s="37">
        <v>0</v>
      </c>
      <c r="Y669" s="37">
        <v>0</v>
      </c>
      <c r="Z669" s="37">
        <v>0</v>
      </c>
      <c r="AA669" s="37">
        <v>0</v>
      </c>
      <c r="AB669" s="37">
        <v>0</v>
      </c>
      <c r="AC669" s="37">
        <v>0</v>
      </c>
      <c r="AD669" s="37">
        <v>0</v>
      </c>
      <c r="AE669" s="37">
        <v>0</v>
      </c>
      <c r="AF669" s="37">
        <v>0</v>
      </c>
      <c r="AG669" s="37">
        <v>0</v>
      </c>
      <c r="AH669" s="37">
        <v>0</v>
      </c>
      <c r="AI669" s="37">
        <v>0</v>
      </c>
      <c r="AJ669" s="37">
        <v>0</v>
      </c>
      <c r="AK669" s="37">
        <v>0</v>
      </c>
      <c r="AL669" s="37">
        <v>0</v>
      </c>
      <c r="AM669" s="37">
        <v>0</v>
      </c>
      <c r="AN669" s="37">
        <v>0</v>
      </c>
      <c r="AO669" s="37">
        <v>0</v>
      </c>
      <c r="AP669" s="37">
        <v>0</v>
      </c>
      <c r="AQ669" s="37">
        <v>0</v>
      </c>
      <c r="AR669" s="37">
        <v>0</v>
      </c>
      <c r="AS669" s="37">
        <v>0</v>
      </c>
      <c r="AT669" s="37">
        <v>0</v>
      </c>
      <c r="AU669" s="37">
        <v>0</v>
      </c>
      <c r="AV669" s="37">
        <v>0</v>
      </c>
      <c r="AW669" s="37">
        <v>0</v>
      </c>
      <c r="AX669" s="37">
        <v>0</v>
      </c>
      <c r="AY669" s="37">
        <v>0</v>
      </c>
      <c r="AZ669" s="37">
        <v>0</v>
      </c>
      <c r="BA669" s="37">
        <v>0</v>
      </c>
      <c r="BB669" s="37">
        <v>0</v>
      </c>
      <c r="BC669" s="37">
        <v>0</v>
      </c>
      <c r="BD669" s="37">
        <v>0</v>
      </c>
      <c r="BE669" s="37">
        <v>0</v>
      </c>
      <c r="BF669" s="37">
        <v>0</v>
      </c>
      <c r="BG669" s="37">
        <v>0</v>
      </c>
      <c r="BH669" s="37">
        <v>0</v>
      </c>
      <c r="BI669" s="37">
        <v>0</v>
      </c>
      <c r="BJ669" s="37">
        <v>0</v>
      </c>
    </row>
    <row r="670" spans="1:62" x14ac:dyDescent="0.2">
      <c r="A670" s="16"/>
      <c r="B670" s="18" t="s">
        <v>53</v>
      </c>
      <c r="C670" s="37">
        <v>0</v>
      </c>
      <c r="D670" s="37">
        <v>0</v>
      </c>
      <c r="E670" s="37">
        <v>0</v>
      </c>
      <c r="F670" s="37">
        <v>0</v>
      </c>
      <c r="G670" s="37">
        <v>0</v>
      </c>
      <c r="H670" s="37">
        <v>0</v>
      </c>
      <c r="I670" s="37">
        <v>0</v>
      </c>
      <c r="J670" s="37">
        <v>0</v>
      </c>
      <c r="K670" s="37">
        <v>0</v>
      </c>
      <c r="L670" s="37">
        <v>0</v>
      </c>
      <c r="M670" s="37">
        <v>0</v>
      </c>
      <c r="N670" s="37">
        <v>0</v>
      </c>
      <c r="O670" s="37">
        <v>0</v>
      </c>
      <c r="P670" s="37">
        <v>0</v>
      </c>
      <c r="Q670" s="37">
        <v>0</v>
      </c>
      <c r="R670" s="37">
        <v>0</v>
      </c>
      <c r="S670" s="37">
        <v>0</v>
      </c>
      <c r="T670" s="37">
        <v>0</v>
      </c>
      <c r="U670" s="37">
        <v>0</v>
      </c>
      <c r="V670" s="37">
        <v>0</v>
      </c>
      <c r="W670" s="37">
        <v>0</v>
      </c>
      <c r="X670" s="37">
        <v>0</v>
      </c>
      <c r="Y670" s="37">
        <v>0</v>
      </c>
      <c r="Z670" s="37">
        <v>0</v>
      </c>
      <c r="AA670" s="37">
        <v>0</v>
      </c>
      <c r="AB670" s="37">
        <v>0</v>
      </c>
      <c r="AC670" s="37">
        <v>0</v>
      </c>
      <c r="AD670" s="37">
        <v>0</v>
      </c>
      <c r="AE670" s="37">
        <v>0</v>
      </c>
      <c r="AF670" s="37">
        <v>0</v>
      </c>
      <c r="AG670" s="37">
        <v>0</v>
      </c>
      <c r="AH670" s="37">
        <v>0</v>
      </c>
      <c r="AI670" s="37">
        <v>0</v>
      </c>
      <c r="AJ670" s="37">
        <v>0</v>
      </c>
      <c r="AK670" s="37">
        <v>0</v>
      </c>
      <c r="AL670" s="37">
        <v>0</v>
      </c>
      <c r="AM670" s="37">
        <v>0</v>
      </c>
      <c r="AN670" s="37">
        <v>0</v>
      </c>
      <c r="AO670" s="37">
        <v>0</v>
      </c>
      <c r="AP670" s="37">
        <v>0</v>
      </c>
      <c r="AQ670" s="37">
        <v>0</v>
      </c>
      <c r="AR670" s="37">
        <v>0</v>
      </c>
      <c r="AS670" s="37">
        <v>0</v>
      </c>
      <c r="AT670" s="37">
        <v>0</v>
      </c>
      <c r="AU670" s="37">
        <v>0</v>
      </c>
      <c r="AV670" s="37">
        <v>0</v>
      </c>
      <c r="AW670" s="37">
        <v>0</v>
      </c>
      <c r="AX670" s="37">
        <v>0</v>
      </c>
      <c r="AY670" s="37">
        <v>0</v>
      </c>
      <c r="AZ670" s="37">
        <v>0</v>
      </c>
      <c r="BA670" s="37">
        <v>0</v>
      </c>
      <c r="BB670" s="37">
        <v>0</v>
      </c>
      <c r="BC670" s="37">
        <v>0</v>
      </c>
      <c r="BD670" s="37">
        <v>0</v>
      </c>
      <c r="BE670" s="37">
        <v>0</v>
      </c>
      <c r="BF670" s="37">
        <v>0</v>
      </c>
      <c r="BG670" s="37">
        <v>0</v>
      </c>
      <c r="BH670" s="37">
        <v>0</v>
      </c>
      <c r="BI670" s="37">
        <v>0</v>
      </c>
      <c r="BJ670" s="37">
        <v>0</v>
      </c>
    </row>
    <row r="671" spans="1:62" x14ac:dyDescent="0.2">
      <c r="A671" s="16"/>
      <c r="B671" s="18" t="s">
        <v>54</v>
      </c>
      <c r="C671" s="37">
        <v>0</v>
      </c>
      <c r="D671" s="37">
        <v>0</v>
      </c>
      <c r="E671" s="37">
        <v>0</v>
      </c>
      <c r="F671" s="37">
        <v>0</v>
      </c>
      <c r="G671" s="37">
        <v>0</v>
      </c>
      <c r="H671" s="37">
        <v>0</v>
      </c>
      <c r="I671" s="37">
        <v>0</v>
      </c>
      <c r="J671" s="37">
        <v>0</v>
      </c>
      <c r="K671" s="37">
        <v>0</v>
      </c>
      <c r="L671" s="37">
        <v>0</v>
      </c>
      <c r="M671" s="37">
        <v>0</v>
      </c>
      <c r="N671" s="37">
        <v>0</v>
      </c>
      <c r="O671" s="37">
        <v>0</v>
      </c>
      <c r="P671" s="37">
        <v>0</v>
      </c>
      <c r="Q671" s="37">
        <v>0</v>
      </c>
      <c r="R671" s="37">
        <v>0</v>
      </c>
      <c r="S671" s="37">
        <v>0</v>
      </c>
      <c r="T671" s="37">
        <v>0</v>
      </c>
      <c r="U671" s="37">
        <v>0</v>
      </c>
      <c r="V671" s="37">
        <v>0</v>
      </c>
      <c r="W671" s="37">
        <v>0</v>
      </c>
      <c r="X671" s="37">
        <v>0</v>
      </c>
      <c r="Y671" s="37">
        <v>0</v>
      </c>
      <c r="Z671" s="37">
        <v>0</v>
      </c>
      <c r="AA671" s="37">
        <v>0</v>
      </c>
      <c r="AB671" s="37">
        <v>0</v>
      </c>
      <c r="AC671" s="37">
        <v>0</v>
      </c>
      <c r="AD671" s="37">
        <v>0</v>
      </c>
      <c r="AE671" s="37">
        <v>0</v>
      </c>
      <c r="AF671" s="37">
        <v>0</v>
      </c>
      <c r="AG671" s="37">
        <v>0</v>
      </c>
      <c r="AH671" s="37">
        <v>0</v>
      </c>
      <c r="AI671" s="37">
        <v>0</v>
      </c>
      <c r="AJ671" s="37">
        <v>0</v>
      </c>
      <c r="AK671" s="37">
        <v>0</v>
      </c>
      <c r="AL671" s="37">
        <v>0</v>
      </c>
      <c r="AM671" s="37">
        <v>0</v>
      </c>
      <c r="AN671" s="37">
        <v>0</v>
      </c>
      <c r="AO671" s="37">
        <v>0</v>
      </c>
      <c r="AP671" s="37">
        <v>0</v>
      </c>
      <c r="AQ671" s="37">
        <v>0</v>
      </c>
      <c r="AR671" s="37">
        <v>0</v>
      </c>
      <c r="AS671" s="37">
        <v>0</v>
      </c>
      <c r="AT671" s="37">
        <v>0</v>
      </c>
      <c r="AU671" s="37">
        <v>0</v>
      </c>
      <c r="AV671" s="37">
        <v>0</v>
      </c>
      <c r="AW671" s="37">
        <v>0</v>
      </c>
      <c r="AX671" s="37">
        <v>0</v>
      </c>
      <c r="AY671" s="37">
        <v>0</v>
      </c>
      <c r="AZ671" s="37">
        <v>0</v>
      </c>
      <c r="BA671" s="37">
        <v>0</v>
      </c>
      <c r="BB671" s="37">
        <v>0</v>
      </c>
      <c r="BC671" s="37">
        <v>0</v>
      </c>
      <c r="BD671" s="37">
        <v>0</v>
      </c>
      <c r="BE671" s="37">
        <v>0</v>
      </c>
      <c r="BF671" s="37">
        <v>0</v>
      </c>
      <c r="BG671" s="37">
        <v>0</v>
      </c>
      <c r="BH671" s="37">
        <v>0</v>
      </c>
      <c r="BI671" s="37">
        <v>0</v>
      </c>
      <c r="BJ671" s="37">
        <v>0</v>
      </c>
    </row>
    <row r="672" spans="1:62" x14ac:dyDescent="0.2">
      <c r="A672" s="16"/>
      <c r="B672" s="18" t="s">
        <v>55</v>
      </c>
      <c r="C672" s="37">
        <v>0</v>
      </c>
      <c r="D672" s="37">
        <v>0</v>
      </c>
      <c r="E672" s="37">
        <v>0</v>
      </c>
      <c r="F672" s="37">
        <v>0</v>
      </c>
      <c r="G672" s="37">
        <v>0</v>
      </c>
      <c r="H672" s="37">
        <v>0</v>
      </c>
      <c r="I672" s="37">
        <v>0</v>
      </c>
      <c r="J672" s="37">
        <v>0</v>
      </c>
      <c r="K672" s="37">
        <v>0</v>
      </c>
      <c r="L672" s="37">
        <v>0</v>
      </c>
      <c r="M672" s="37">
        <v>0</v>
      </c>
      <c r="N672" s="37">
        <v>0</v>
      </c>
      <c r="O672" s="37">
        <v>0</v>
      </c>
      <c r="P672" s="37">
        <v>0</v>
      </c>
      <c r="Q672" s="37">
        <v>0</v>
      </c>
      <c r="R672" s="37">
        <v>0</v>
      </c>
      <c r="S672" s="37">
        <v>0</v>
      </c>
      <c r="T672" s="37">
        <v>0</v>
      </c>
      <c r="U672" s="37">
        <v>0</v>
      </c>
      <c r="V672" s="37">
        <v>0</v>
      </c>
      <c r="W672" s="37">
        <v>0</v>
      </c>
      <c r="X672" s="37">
        <v>0</v>
      </c>
      <c r="Y672" s="37">
        <v>0</v>
      </c>
      <c r="Z672" s="37">
        <v>0</v>
      </c>
      <c r="AA672" s="37">
        <v>0</v>
      </c>
      <c r="AB672" s="37">
        <v>0</v>
      </c>
      <c r="AC672" s="37">
        <v>0</v>
      </c>
      <c r="AD672" s="37">
        <v>0</v>
      </c>
      <c r="AE672" s="37">
        <v>0</v>
      </c>
      <c r="AF672" s="37">
        <v>0</v>
      </c>
      <c r="AG672" s="37">
        <v>0</v>
      </c>
      <c r="AH672" s="37">
        <v>0</v>
      </c>
      <c r="AI672" s="37">
        <v>0</v>
      </c>
      <c r="AJ672" s="37">
        <v>0</v>
      </c>
      <c r="AK672" s="37">
        <v>0</v>
      </c>
      <c r="AL672" s="37">
        <v>0</v>
      </c>
      <c r="AM672" s="37">
        <v>0</v>
      </c>
      <c r="AN672" s="37">
        <v>0</v>
      </c>
      <c r="AO672" s="37">
        <v>0</v>
      </c>
      <c r="AP672" s="37">
        <v>0</v>
      </c>
      <c r="AQ672" s="37">
        <v>0</v>
      </c>
      <c r="AR672" s="37">
        <v>0</v>
      </c>
      <c r="AS672" s="37">
        <v>0</v>
      </c>
      <c r="AT672" s="37">
        <v>0</v>
      </c>
      <c r="AU672" s="37">
        <v>0</v>
      </c>
      <c r="AV672" s="37">
        <v>0</v>
      </c>
      <c r="AW672" s="37">
        <v>0</v>
      </c>
      <c r="AX672" s="37">
        <v>0</v>
      </c>
      <c r="AY672" s="37">
        <v>0</v>
      </c>
      <c r="AZ672" s="37">
        <v>0</v>
      </c>
      <c r="BA672" s="37">
        <v>0</v>
      </c>
      <c r="BB672" s="37">
        <v>0</v>
      </c>
      <c r="BC672" s="37">
        <v>0</v>
      </c>
      <c r="BD672" s="37">
        <v>0</v>
      </c>
      <c r="BE672" s="37">
        <v>0</v>
      </c>
      <c r="BF672" s="37">
        <v>0</v>
      </c>
      <c r="BG672" s="37">
        <v>0</v>
      </c>
      <c r="BH672" s="37">
        <v>0</v>
      </c>
      <c r="BI672" s="37">
        <v>0</v>
      </c>
      <c r="BJ672" s="37">
        <v>0</v>
      </c>
    </row>
    <row r="673" spans="1:62" x14ac:dyDescent="0.2">
      <c r="A673" s="16"/>
      <c r="B673" s="18" t="s">
        <v>56</v>
      </c>
      <c r="C673" s="37">
        <v>0</v>
      </c>
      <c r="D673" s="37">
        <v>0</v>
      </c>
      <c r="E673" s="37">
        <v>0</v>
      </c>
      <c r="F673" s="37">
        <v>0</v>
      </c>
      <c r="G673" s="37">
        <v>0</v>
      </c>
      <c r="H673" s="37">
        <v>0</v>
      </c>
      <c r="I673" s="37">
        <v>0</v>
      </c>
      <c r="J673" s="37">
        <v>0</v>
      </c>
      <c r="K673" s="37">
        <v>0</v>
      </c>
      <c r="L673" s="37">
        <v>0</v>
      </c>
      <c r="M673" s="37">
        <v>0</v>
      </c>
      <c r="N673" s="37">
        <v>0</v>
      </c>
      <c r="O673" s="37">
        <v>0</v>
      </c>
      <c r="P673" s="37">
        <v>0</v>
      </c>
      <c r="Q673" s="37">
        <v>0</v>
      </c>
      <c r="R673" s="37">
        <v>0</v>
      </c>
      <c r="S673" s="37">
        <v>0</v>
      </c>
      <c r="T673" s="37">
        <v>0</v>
      </c>
      <c r="U673" s="37">
        <v>0</v>
      </c>
      <c r="V673" s="37">
        <v>0</v>
      </c>
      <c r="W673" s="37">
        <v>0</v>
      </c>
      <c r="X673" s="37">
        <v>0</v>
      </c>
      <c r="Y673" s="37">
        <v>0</v>
      </c>
      <c r="Z673" s="37">
        <v>0</v>
      </c>
      <c r="AA673" s="37">
        <v>0</v>
      </c>
      <c r="AB673" s="37">
        <v>0</v>
      </c>
      <c r="AC673" s="37">
        <v>0</v>
      </c>
      <c r="AD673" s="37">
        <v>0</v>
      </c>
      <c r="AE673" s="37">
        <v>0</v>
      </c>
      <c r="AF673" s="37">
        <v>0</v>
      </c>
      <c r="AG673" s="37">
        <v>0</v>
      </c>
      <c r="AH673" s="37">
        <v>0</v>
      </c>
      <c r="AI673" s="37">
        <v>0</v>
      </c>
      <c r="AJ673" s="37">
        <v>0</v>
      </c>
      <c r="AK673" s="37">
        <v>0</v>
      </c>
      <c r="AL673" s="37">
        <v>0</v>
      </c>
      <c r="AM673" s="37">
        <v>0</v>
      </c>
      <c r="AN673" s="37">
        <v>0</v>
      </c>
      <c r="AO673" s="37">
        <v>0</v>
      </c>
      <c r="AP673" s="37">
        <v>0</v>
      </c>
      <c r="AQ673" s="37">
        <v>0</v>
      </c>
      <c r="AR673" s="37">
        <v>0</v>
      </c>
      <c r="AS673" s="37">
        <v>0</v>
      </c>
      <c r="AT673" s="37">
        <v>0</v>
      </c>
      <c r="AU673" s="37">
        <v>0</v>
      </c>
      <c r="AV673" s="37">
        <v>0</v>
      </c>
      <c r="AW673" s="37">
        <v>0</v>
      </c>
      <c r="AX673" s="37">
        <v>0</v>
      </c>
      <c r="AY673" s="37">
        <v>0</v>
      </c>
      <c r="AZ673" s="37">
        <v>0</v>
      </c>
      <c r="BA673" s="37">
        <v>0</v>
      </c>
      <c r="BB673" s="37">
        <v>0</v>
      </c>
      <c r="BC673" s="37">
        <v>0</v>
      </c>
      <c r="BD673" s="37">
        <v>0</v>
      </c>
      <c r="BE673" s="37">
        <v>0</v>
      </c>
      <c r="BF673" s="37">
        <v>0</v>
      </c>
      <c r="BG673" s="37">
        <v>0</v>
      </c>
      <c r="BH673" s="37">
        <v>0</v>
      </c>
      <c r="BI673" s="37">
        <v>0</v>
      </c>
      <c r="BJ673" s="37">
        <v>0</v>
      </c>
    </row>
    <row r="674" spans="1:62" x14ac:dyDescent="0.2">
      <c r="A674" s="16"/>
      <c r="B674" s="18" t="s">
        <v>57</v>
      </c>
      <c r="C674" s="37">
        <v>0</v>
      </c>
      <c r="D674" s="37">
        <v>0</v>
      </c>
      <c r="E674" s="37">
        <v>0</v>
      </c>
      <c r="F674" s="37">
        <v>0</v>
      </c>
      <c r="G674" s="37">
        <v>0</v>
      </c>
      <c r="H674" s="37">
        <v>0</v>
      </c>
      <c r="I674" s="37">
        <v>0</v>
      </c>
      <c r="J674" s="37">
        <v>0</v>
      </c>
      <c r="K674" s="37">
        <v>0</v>
      </c>
      <c r="L674" s="37">
        <v>0</v>
      </c>
      <c r="M674" s="37">
        <v>0</v>
      </c>
      <c r="N674" s="37">
        <v>0</v>
      </c>
      <c r="O674" s="37">
        <v>0</v>
      </c>
      <c r="P674" s="37">
        <v>0</v>
      </c>
      <c r="Q674" s="37">
        <v>0</v>
      </c>
      <c r="R674" s="37">
        <v>0</v>
      </c>
      <c r="S674" s="37">
        <v>0</v>
      </c>
      <c r="T674" s="37">
        <v>0</v>
      </c>
      <c r="U674" s="37">
        <v>0</v>
      </c>
      <c r="V674" s="37">
        <v>0</v>
      </c>
      <c r="W674" s="37">
        <v>0</v>
      </c>
      <c r="X674" s="37">
        <v>0</v>
      </c>
      <c r="Y674" s="37">
        <v>0</v>
      </c>
      <c r="Z674" s="37">
        <v>0</v>
      </c>
      <c r="AA674" s="37">
        <v>0</v>
      </c>
      <c r="AB674" s="37">
        <v>0</v>
      </c>
      <c r="AC674" s="37">
        <v>0</v>
      </c>
      <c r="AD674" s="37">
        <v>0</v>
      </c>
      <c r="AE674" s="37">
        <v>0</v>
      </c>
      <c r="AF674" s="37">
        <v>0</v>
      </c>
      <c r="AG674" s="37">
        <v>0</v>
      </c>
      <c r="AH674" s="37">
        <v>0</v>
      </c>
      <c r="AI674" s="37">
        <v>0</v>
      </c>
      <c r="AJ674" s="37">
        <v>0</v>
      </c>
      <c r="AK674" s="37">
        <v>0</v>
      </c>
      <c r="AL674" s="37">
        <v>0</v>
      </c>
      <c r="AM674" s="37">
        <v>0</v>
      </c>
      <c r="AN674" s="37">
        <v>0</v>
      </c>
      <c r="AO674" s="37">
        <v>0</v>
      </c>
      <c r="AP674" s="37">
        <v>0</v>
      </c>
      <c r="AQ674" s="37">
        <v>0</v>
      </c>
      <c r="AR674" s="37">
        <v>0</v>
      </c>
      <c r="AS674" s="37">
        <v>0</v>
      </c>
      <c r="AT674" s="37">
        <v>0</v>
      </c>
      <c r="AU674" s="37">
        <v>0</v>
      </c>
      <c r="AV674" s="37">
        <v>0</v>
      </c>
      <c r="AW674" s="37">
        <v>0</v>
      </c>
      <c r="AX674" s="37">
        <v>0</v>
      </c>
      <c r="AY674" s="37">
        <v>0</v>
      </c>
      <c r="AZ674" s="37">
        <v>0</v>
      </c>
      <c r="BA674" s="37">
        <v>0</v>
      </c>
      <c r="BB674" s="37">
        <v>0</v>
      </c>
      <c r="BC674" s="37">
        <v>0</v>
      </c>
      <c r="BD674" s="37">
        <v>0</v>
      </c>
      <c r="BE674" s="37">
        <v>0</v>
      </c>
      <c r="BF674" s="37">
        <v>0</v>
      </c>
      <c r="BG674" s="37">
        <v>0</v>
      </c>
      <c r="BH674" s="37">
        <v>0</v>
      </c>
      <c r="BI674" s="37">
        <v>0</v>
      </c>
      <c r="BJ674" s="37">
        <v>0</v>
      </c>
    </row>
    <row r="675" spans="1:62" x14ac:dyDescent="0.2">
      <c r="A675" s="16"/>
      <c r="B675" s="18" t="s">
        <v>58</v>
      </c>
      <c r="C675" s="37">
        <v>0</v>
      </c>
      <c r="D675" s="37">
        <v>0</v>
      </c>
      <c r="E675" s="37">
        <v>0</v>
      </c>
      <c r="F675" s="37">
        <v>0</v>
      </c>
      <c r="G675" s="37">
        <v>0</v>
      </c>
      <c r="H675" s="37">
        <v>0</v>
      </c>
      <c r="I675" s="37">
        <v>0</v>
      </c>
      <c r="J675" s="37">
        <v>0</v>
      </c>
      <c r="K675" s="37">
        <v>0</v>
      </c>
      <c r="L675" s="37">
        <v>0</v>
      </c>
      <c r="M675" s="37">
        <v>0</v>
      </c>
      <c r="N675" s="37">
        <v>0</v>
      </c>
      <c r="O675" s="37">
        <v>0</v>
      </c>
      <c r="P675" s="37">
        <v>0</v>
      </c>
      <c r="Q675" s="37">
        <v>0</v>
      </c>
      <c r="R675" s="37">
        <v>0</v>
      </c>
      <c r="S675" s="37">
        <v>0</v>
      </c>
      <c r="T675" s="37">
        <v>0</v>
      </c>
      <c r="U675" s="37">
        <v>0</v>
      </c>
      <c r="V675" s="37">
        <v>0</v>
      </c>
      <c r="W675" s="37">
        <v>0</v>
      </c>
      <c r="X675" s="37">
        <v>0</v>
      </c>
      <c r="Y675" s="37">
        <v>0</v>
      </c>
      <c r="Z675" s="37">
        <v>0</v>
      </c>
      <c r="AA675" s="37">
        <v>0</v>
      </c>
      <c r="AB675" s="37">
        <v>0</v>
      </c>
      <c r="AC675" s="37">
        <v>0</v>
      </c>
      <c r="AD675" s="37">
        <v>0</v>
      </c>
      <c r="AE675" s="37">
        <v>0</v>
      </c>
      <c r="AF675" s="37">
        <v>0</v>
      </c>
      <c r="AG675" s="37">
        <v>0</v>
      </c>
      <c r="AH675" s="37">
        <v>0</v>
      </c>
      <c r="AI675" s="37">
        <v>0</v>
      </c>
      <c r="AJ675" s="37">
        <v>0</v>
      </c>
      <c r="AK675" s="37">
        <v>0</v>
      </c>
      <c r="AL675" s="37">
        <v>0</v>
      </c>
      <c r="AM675" s="37">
        <v>0</v>
      </c>
      <c r="AN675" s="37">
        <v>0</v>
      </c>
      <c r="AO675" s="37">
        <v>0</v>
      </c>
      <c r="AP675" s="37">
        <v>0</v>
      </c>
      <c r="AQ675" s="37">
        <v>0</v>
      </c>
      <c r="AR675" s="37">
        <v>0</v>
      </c>
      <c r="AS675" s="37">
        <v>0</v>
      </c>
      <c r="AT675" s="37">
        <v>0</v>
      </c>
      <c r="AU675" s="37">
        <v>0</v>
      </c>
      <c r="AV675" s="37">
        <v>0</v>
      </c>
      <c r="AW675" s="37">
        <v>0</v>
      </c>
      <c r="AX675" s="37">
        <v>0</v>
      </c>
      <c r="AY675" s="37">
        <v>0</v>
      </c>
      <c r="AZ675" s="37">
        <v>0</v>
      </c>
      <c r="BA675" s="37">
        <v>0</v>
      </c>
      <c r="BB675" s="37">
        <v>0</v>
      </c>
      <c r="BC675" s="37">
        <v>0</v>
      </c>
      <c r="BD675" s="37">
        <v>0</v>
      </c>
      <c r="BE675" s="37">
        <v>0</v>
      </c>
      <c r="BF675" s="37">
        <v>0</v>
      </c>
      <c r="BG675" s="37">
        <v>0</v>
      </c>
      <c r="BH675" s="37">
        <v>0</v>
      </c>
      <c r="BI675" s="37">
        <v>0</v>
      </c>
      <c r="BJ675" s="37">
        <v>0</v>
      </c>
    </row>
    <row r="676" spans="1:62" x14ac:dyDescent="0.2">
      <c r="A676" s="16"/>
      <c r="B676" s="18" t="s">
        <v>59</v>
      </c>
      <c r="C676" s="37">
        <v>0</v>
      </c>
      <c r="D676" s="37">
        <v>0</v>
      </c>
      <c r="E676" s="37">
        <v>0</v>
      </c>
      <c r="F676" s="37">
        <v>0</v>
      </c>
      <c r="G676" s="37">
        <v>0</v>
      </c>
      <c r="H676" s="37">
        <v>0</v>
      </c>
      <c r="I676" s="37">
        <v>0</v>
      </c>
      <c r="J676" s="37">
        <v>0</v>
      </c>
      <c r="K676" s="37">
        <v>0</v>
      </c>
      <c r="L676" s="37">
        <v>0</v>
      </c>
      <c r="M676" s="37">
        <v>0</v>
      </c>
      <c r="N676" s="37">
        <v>0</v>
      </c>
      <c r="O676" s="37">
        <v>0</v>
      </c>
      <c r="P676" s="37">
        <v>0</v>
      </c>
      <c r="Q676" s="37">
        <v>0</v>
      </c>
      <c r="R676" s="37">
        <v>0</v>
      </c>
      <c r="S676" s="37">
        <v>0</v>
      </c>
      <c r="T676" s="37">
        <v>0</v>
      </c>
      <c r="U676" s="37">
        <v>0</v>
      </c>
      <c r="V676" s="37">
        <v>0</v>
      </c>
      <c r="W676" s="37">
        <v>0</v>
      </c>
      <c r="X676" s="37">
        <v>0</v>
      </c>
      <c r="Y676" s="37">
        <v>0</v>
      </c>
      <c r="Z676" s="37">
        <v>0</v>
      </c>
      <c r="AA676" s="37">
        <v>0</v>
      </c>
      <c r="AB676" s="37">
        <v>0</v>
      </c>
      <c r="AC676" s="37">
        <v>0</v>
      </c>
      <c r="AD676" s="37">
        <v>0</v>
      </c>
      <c r="AE676" s="37">
        <v>0</v>
      </c>
      <c r="AF676" s="37">
        <v>0</v>
      </c>
      <c r="AG676" s="37">
        <v>0</v>
      </c>
      <c r="AH676" s="37">
        <v>0</v>
      </c>
      <c r="AI676" s="37">
        <v>0</v>
      </c>
      <c r="AJ676" s="37">
        <v>0</v>
      </c>
      <c r="AK676" s="37">
        <v>0</v>
      </c>
      <c r="AL676" s="37">
        <v>0</v>
      </c>
      <c r="AM676" s="37">
        <v>0</v>
      </c>
      <c r="AN676" s="37">
        <v>0</v>
      </c>
      <c r="AO676" s="37">
        <v>0</v>
      </c>
      <c r="AP676" s="37">
        <v>0</v>
      </c>
      <c r="AQ676" s="37">
        <v>0</v>
      </c>
      <c r="AR676" s="37">
        <v>0</v>
      </c>
      <c r="AS676" s="37">
        <v>0</v>
      </c>
      <c r="AT676" s="37">
        <v>0</v>
      </c>
      <c r="AU676" s="37">
        <v>0</v>
      </c>
      <c r="AV676" s="37">
        <v>0</v>
      </c>
      <c r="AW676" s="37">
        <v>0</v>
      </c>
      <c r="AX676" s="37">
        <v>0</v>
      </c>
      <c r="AY676" s="37">
        <v>0</v>
      </c>
      <c r="AZ676" s="37">
        <v>0</v>
      </c>
      <c r="BA676" s="37">
        <v>0</v>
      </c>
      <c r="BB676" s="37">
        <v>0</v>
      </c>
      <c r="BC676" s="37">
        <v>0</v>
      </c>
      <c r="BD676" s="37">
        <v>0</v>
      </c>
      <c r="BE676" s="37">
        <v>0</v>
      </c>
      <c r="BF676" s="37">
        <v>0</v>
      </c>
      <c r="BG676" s="37">
        <v>0</v>
      </c>
      <c r="BH676" s="37">
        <v>0</v>
      </c>
      <c r="BI676" s="37">
        <v>0</v>
      </c>
      <c r="BJ676" s="37">
        <v>0</v>
      </c>
    </row>
    <row r="677" spans="1:62" x14ac:dyDescent="0.2">
      <c r="A677" s="16"/>
      <c r="B677" s="18" t="s">
        <v>60</v>
      </c>
      <c r="C677" s="37">
        <v>0</v>
      </c>
      <c r="D677" s="37">
        <v>0</v>
      </c>
      <c r="E677" s="37">
        <v>0</v>
      </c>
      <c r="F677" s="37">
        <v>0</v>
      </c>
      <c r="G677" s="37">
        <v>0</v>
      </c>
      <c r="H677" s="37">
        <v>0</v>
      </c>
      <c r="I677" s="37">
        <v>0</v>
      </c>
      <c r="J677" s="37">
        <v>0</v>
      </c>
      <c r="K677" s="37">
        <v>0</v>
      </c>
      <c r="L677" s="37">
        <v>0</v>
      </c>
      <c r="M677" s="37">
        <v>0</v>
      </c>
      <c r="N677" s="37">
        <v>0</v>
      </c>
      <c r="O677" s="37">
        <v>0</v>
      </c>
      <c r="P677" s="37">
        <v>0</v>
      </c>
      <c r="Q677" s="37">
        <v>0</v>
      </c>
      <c r="R677" s="37">
        <v>0</v>
      </c>
      <c r="S677" s="37">
        <v>0</v>
      </c>
      <c r="T677" s="37">
        <v>0</v>
      </c>
      <c r="U677" s="37">
        <v>0</v>
      </c>
      <c r="V677" s="37">
        <v>0</v>
      </c>
      <c r="W677" s="37">
        <v>0</v>
      </c>
      <c r="X677" s="37">
        <v>0</v>
      </c>
      <c r="Y677" s="37">
        <v>0</v>
      </c>
      <c r="Z677" s="37">
        <v>0</v>
      </c>
      <c r="AA677" s="37">
        <v>0</v>
      </c>
      <c r="AB677" s="37">
        <v>0</v>
      </c>
      <c r="AC677" s="37">
        <v>0</v>
      </c>
      <c r="AD677" s="37">
        <v>0</v>
      </c>
      <c r="AE677" s="37">
        <v>0</v>
      </c>
      <c r="AF677" s="37">
        <v>0</v>
      </c>
      <c r="AG677" s="37">
        <v>0</v>
      </c>
      <c r="AH677" s="37">
        <v>0</v>
      </c>
      <c r="AI677" s="37">
        <v>0</v>
      </c>
      <c r="AJ677" s="37">
        <v>0</v>
      </c>
      <c r="AK677" s="37">
        <v>0</v>
      </c>
      <c r="AL677" s="37">
        <v>0</v>
      </c>
      <c r="AM677" s="37">
        <v>0</v>
      </c>
      <c r="AN677" s="37">
        <v>0</v>
      </c>
      <c r="AO677" s="37">
        <v>0</v>
      </c>
      <c r="AP677" s="37">
        <v>0</v>
      </c>
      <c r="AQ677" s="37">
        <v>0</v>
      </c>
      <c r="AR677" s="37">
        <v>0</v>
      </c>
      <c r="AS677" s="37">
        <v>0</v>
      </c>
      <c r="AT677" s="37">
        <v>0</v>
      </c>
      <c r="AU677" s="37">
        <v>0</v>
      </c>
      <c r="AV677" s="37">
        <v>0</v>
      </c>
      <c r="AW677" s="37">
        <v>0</v>
      </c>
      <c r="AX677" s="37">
        <v>0</v>
      </c>
      <c r="AY677" s="37">
        <v>0</v>
      </c>
      <c r="AZ677" s="37">
        <v>0</v>
      </c>
      <c r="BA677" s="37">
        <v>0</v>
      </c>
      <c r="BB677" s="37">
        <v>0</v>
      </c>
      <c r="BC677" s="37">
        <v>0</v>
      </c>
      <c r="BD677" s="37">
        <v>0</v>
      </c>
      <c r="BE677" s="37">
        <v>0</v>
      </c>
      <c r="BF677" s="37">
        <v>0</v>
      </c>
      <c r="BG677" s="37">
        <v>0</v>
      </c>
      <c r="BH677" s="37">
        <v>0</v>
      </c>
      <c r="BI677" s="37">
        <v>0</v>
      </c>
      <c r="BJ677" s="37">
        <v>0</v>
      </c>
    </row>
    <row r="678" spans="1:62" x14ac:dyDescent="0.2">
      <c r="A678" s="16"/>
      <c r="B678" s="18" t="s">
        <v>61</v>
      </c>
      <c r="C678" s="37">
        <v>0</v>
      </c>
      <c r="D678" s="37">
        <v>0</v>
      </c>
      <c r="E678" s="37">
        <v>0</v>
      </c>
      <c r="F678" s="37">
        <v>0</v>
      </c>
      <c r="G678" s="37">
        <v>0</v>
      </c>
      <c r="H678" s="37">
        <v>0</v>
      </c>
      <c r="I678" s="37">
        <v>0</v>
      </c>
      <c r="J678" s="37">
        <v>0</v>
      </c>
      <c r="K678" s="37">
        <v>0</v>
      </c>
      <c r="L678" s="37">
        <v>0</v>
      </c>
      <c r="M678" s="37">
        <v>0</v>
      </c>
      <c r="N678" s="37">
        <v>0</v>
      </c>
      <c r="O678" s="37">
        <v>0</v>
      </c>
      <c r="P678" s="37">
        <v>0</v>
      </c>
      <c r="Q678" s="37">
        <v>0</v>
      </c>
      <c r="R678" s="37">
        <v>0</v>
      </c>
      <c r="S678" s="37">
        <v>0</v>
      </c>
      <c r="T678" s="37">
        <v>0</v>
      </c>
      <c r="U678" s="37">
        <v>0</v>
      </c>
      <c r="V678" s="37">
        <v>0</v>
      </c>
      <c r="W678" s="37">
        <v>0</v>
      </c>
      <c r="X678" s="37">
        <v>0</v>
      </c>
      <c r="Y678" s="37">
        <v>0</v>
      </c>
      <c r="Z678" s="37">
        <v>0</v>
      </c>
      <c r="AA678" s="37">
        <v>0</v>
      </c>
      <c r="AB678" s="37">
        <v>0</v>
      </c>
      <c r="AC678" s="37">
        <v>0</v>
      </c>
      <c r="AD678" s="37">
        <v>0</v>
      </c>
      <c r="AE678" s="37">
        <v>0</v>
      </c>
      <c r="AF678" s="37">
        <v>0</v>
      </c>
      <c r="AG678" s="37">
        <v>0</v>
      </c>
      <c r="AH678" s="37">
        <v>0</v>
      </c>
      <c r="AI678" s="37">
        <v>0</v>
      </c>
      <c r="AJ678" s="37">
        <v>0</v>
      </c>
      <c r="AK678" s="37">
        <v>0</v>
      </c>
      <c r="AL678" s="37">
        <v>0</v>
      </c>
      <c r="AM678" s="37">
        <v>0</v>
      </c>
      <c r="AN678" s="37">
        <v>0</v>
      </c>
      <c r="AO678" s="37">
        <v>0</v>
      </c>
      <c r="AP678" s="37">
        <v>0</v>
      </c>
      <c r="AQ678" s="37">
        <v>0</v>
      </c>
      <c r="AR678" s="37">
        <v>0</v>
      </c>
      <c r="AS678" s="37">
        <v>0</v>
      </c>
      <c r="AT678" s="37">
        <v>0</v>
      </c>
      <c r="AU678" s="37">
        <v>0</v>
      </c>
      <c r="AV678" s="37">
        <v>0</v>
      </c>
      <c r="AW678" s="37">
        <v>0</v>
      </c>
      <c r="AX678" s="37">
        <v>0</v>
      </c>
      <c r="AY678" s="37">
        <v>0</v>
      </c>
      <c r="AZ678" s="37">
        <v>0</v>
      </c>
      <c r="BA678" s="37">
        <v>0</v>
      </c>
      <c r="BB678" s="37">
        <v>0</v>
      </c>
      <c r="BC678" s="37">
        <v>0</v>
      </c>
      <c r="BD678" s="37">
        <v>0</v>
      </c>
      <c r="BE678" s="37">
        <v>0</v>
      </c>
      <c r="BF678" s="37">
        <v>0</v>
      </c>
      <c r="BG678" s="37">
        <v>0</v>
      </c>
      <c r="BH678" s="37">
        <v>0</v>
      </c>
      <c r="BI678" s="37">
        <v>0</v>
      </c>
      <c r="BJ678" s="37">
        <v>0</v>
      </c>
    </row>
    <row r="679" spans="1:62" x14ac:dyDescent="0.2">
      <c r="A679" s="16"/>
      <c r="B679" s="18"/>
    </row>
    <row r="680" spans="1:62" ht="15" x14ac:dyDescent="0.2">
      <c r="A680" s="22" t="s">
        <v>108</v>
      </c>
      <c r="B680" s="17"/>
    </row>
    <row r="681" spans="1:62" x14ac:dyDescent="0.2">
      <c r="A681" s="8"/>
      <c r="B681" s="17"/>
    </row>
    <row r="682" spans="1:62" x14ac:dyDescent="0.2">
      <c r="A682" s="8" t="s">
        <v>17</v>
      </c>
      <c r="B682" s="17"/>
      <c r="C682" s="15">
        <v>43374</v>
      </c>
      <c r="D682" s="15">
        <v>43466</v>
      </c>
      <c r="E682" s="15">
        <v>43556</v>
      </c>
      <c r="F682" s="15">
        <v>43647</v>
      </c>
      <c r="G682" s="15">
        <v>43739</v>
      </c>
      <c r="H682" s="15">
        <v>43831</v>
      </c>
      <c r="I682" s="15">
        <v>43922</v>
      </c>
      <c r="J682" s="15">
        <v>44013</v>
      </c>
      <c r="K682" s="15">
        <v>44105</v>
      </c>
      <c r="L682" s="15">
        <v>44197</v>
      </c>
      <c r="M682" s="15">
        <v>44287</v>
      </c>
      <c r="N682" s="15">
        <v>44378</v>
      </c>
      <c r="O682" s="15">
        <v>44470</v>
      </c>
      <c r="P682" s="15">
        <v>44562</v>
      </c>
      <c r="Q682" s="15">
        <v>44652</v>
      </c>
      <c r="R682" s="15">
        <v>44743</v>
      </c>
      <c r="S682" s="15">
        <v>44835</v>
      </c>
      <c r="T682" s="15">
        <v>44927</v>
      </c>
      <c r="U682" s="15">
        <v>45017</v>
      </c>
      <c r="V682" s="15">
        <v>45108</v>
      </c>
      <c r="W682" s="15">
        <v>45200</v>
      </c>
      <c r="X682" s="15">
        <v>45292</v>
      </c>
      <c r="Y682" s="15">
        <v>45383</v>
      </c>
      <c r="Z682" s="15">
        <v>45474</v>
      </c>
      <c r="AA682" s="15">
        <v>45566</v>
      </c>
      <c r="AB682" s="15">
        <v>45658</v>
      </c>
      <c r="AC682" s="15">
        <v>45748</v>
      </c>
      <c r="AD682" s="15">
        <v>45839</v>
      </c>
      <c r="AE682" s="15">
        <v>45931</v>
      </c>
      <c r="AF682" s="15">
        <v>46023</v>
      </c>
      <c r="AG682" s="15">
        <v>46113</v>
      </c>
      <c r="AH682" s="15">
        <v>46204</v>
      </c>
      <c r="AI682" s="15">
        <v>46296</v>
      </c>
      <c r="AJ682" s="15">
        <v>46388</v>
      </c>
      <c r="AK682" s="15">
        <v>46478</v>
      </c>
      <c r="AL682" s="15">
        <v>46569</v>
      </c>
      <c r="AM682" s="15">
        <v>46661</v>
      </c>
      <c r="AN682" s="15">
        <v>46753</v>
      </c>
      <c r="AO682" s="15">
        <v>46844</v>
      </c>
      <c r="AP682" s="15">
        <v>46935</v>
      </c>
      <c r="AQ682" s="15">
        <v>47027</v>
      </c>
      <c r="AR682" s="15">
        <v>47119</v>
      </c>
      <c r="AS682" s="15">
        <v>47209</v>
      </c>
      <c r="AT682" s="15">
        <v>47300</v>
      </c>
      <c r="AU682" s="15">
        <v>47392</v>
      </c>
      <c r="AV682" s="15">
        <v>47484</v>
      </c>
      <c r="AW682" s="15">
        <v>47574</v>
      </c>
      <c r="AX682" s="15">
        <v>47665</v>
      </c>
      <c r="AY682" s="15">
        <v>47757</v>
      </c>
      <c r="AZ682" s="15">
        <v>47849</v>
      </c>
      <c r="BA682" s="15">
        <v>47939</v>
      </c>
      <c r="BB682" s="15">
        <v>48030</v>
      </c>
      <c r="BC682" s="15">
        <v>48122</v>
      </c>
      <c r="BD682" s="15">
        <v>48214</v>
      </c>
      <c r="BE682" s="15">
        <v>48305</v>
      </c>
      <c r="BF682" s="15">
        <v>48396</v>
      </c>
      <c r="BG682" s="15">
        <v>48488</v>
      </c>
      <c r="BH682" s="15">
        <v>48580</v>
      </c>
      <c r="BI682" s="15">
        <v>48670</v>
      </c>
      <c r="BJ682" s="15">
        <v>48761</v>
      </c>
    </row>
    <row r="683" spans="1:62" x14ac:dyDescent="0.2">
      <c r="A683" s="8"/>
      <c r="B683" s="17"/>
      <c r="C683" s="15">
        <v>43435</v>
      </c>
      <c r="D683" s="15">
        <v>43525</v>
      </c>
      <c r="E683" s="15">
        <v>43617</v>
      </c>
      <c r="F683" s="15">
        <v>43709</v>
      </c>
      <c r="G683" s="15">
        <v>43800</v>
      </c>
      <c r="H683" s="15">
        <v>43891</v>
      </c>
      <c r="I683" s="15">
        <v>43983</v>
      </c>
      <c r="J683" s="15">
        <v>44075</v>
      </c>
      <c r="K683" s="15">
        <v>44166</v>
      </c>
      <c r="L683" s="15">
        <v>44256</v>
      </c>
      <c r="M683" s="15">
        <v>44348</v>
      </c>
      <c r="N683" s="15">
        <v>44440</v>
      </c>
      <c r="O683" s="15">
        <v>44531</v>
      </c>
      <c r="P683" s="15">
        <v>44621</v>
      </c>
      <c r="Q683" s="15">
        <v>44713</v>
      </c>
      <c r="R683" s="15">
        <v>44805</v>
      </c>
      <c r="S683" s="15">
        <v>44896</v>
      </c>
      <c r="T683" s="15">
        <v>44986</v>
      </c>
      <c r="U683" s="15">
        <v>45078</v>
      </c>
      <c r="V683" s="15">
        <v>45170</v>
      </c>
      <c r="W683" s="15">
        <v>45261</v>
      </c>
      <c r="X683" s="15">
        <v>45352</v>
      </c>
      <c r="Y683" s="15">
        <v>45444</v>
      </c>
      <c r="Z683" s="15">
        <v>45536</v>
      </c>
      <c r="AA683" s="15">
        <v>45627</v>
      </c>
      <c r="AB683" s="15">
        <v>45717</v>
      </c>
      <c r="AC683" s="15">
        <v>45809</v>
      </c>
      <c r="AD683" s="15">
        <v>45901</v>
      </c>
      <c r="AE683" s="15">
        <v>45992</v>
      </c>
      <c r="AF683" s="15">
        <v>46082</v>
      </c>
      <c r="AG683" s="15">
        <v>46174</v>
      </c>
      <c r="AH683" s="15">
        <v>46266</v>
      </c>
      <c r="AI683" s="15">
        <v>46357</v>
      </c>
      <c r="AJ683" s="15">
        <v>46447</v>
      </c>
      <c r="AK683" s="15">
        <v>46539</v>
      </c>
      <c r="AL683" s="15">
        <v>46631</v>
      </c>
      <c r="AM683" s="15">
        <v>46722</v>
      </c>
      <c r="AN683" s="15">
        <v>46813</v>
      </c>
      <c r="AO683" s="15">
        <v>46905</v>
      </c>
      <c r="AP683" s="15">
        <v>46997</v>
      </c>
      <c r="AQ683" s="15">
        <v>47088</v>
      </c>
      <c r="AR683" s="15">
        <v>47178</v>
      </c>
      <c r="AS683" s="15">
        <v>47270</v>
      </c>
      <c r="AT683" s="15">
        <v>47362</v>
      </c>
      <c r="AU683" s="15">
        <v>47453</v>
      </c>
      <c r="AV683" s="15">
        <v>47543</v>
      </c>
      <c r="AW683" s="15">
        <v>47635</v>
      </c>
      <c r="AX683" s="15">
        <v>47727</v>
      </c>
      <c r="AY683" s="15">
        <v>47818</v>
      </c>
      <c r="AZ683" s="15">
        <v>47908</v>
      </c>
      <c r="BA683" s="15">
        <v>48000</v>
      </c>
      <c r="BB683" s="15">
        <v>48092</v>
      </c>
      <c r="BC683" s="15">
        <v>48183</v>
      </c>
      <c r="BD683" s="15">
        <v>48274</v>
      </c>
      <c r="BE683" s="15">
        <v>48366</v>
      </c>
      <c r="BF683" s="15">
        <v>48458</v>
      </c>
      <c r="BG683" s="15">
        <v>48549</v>
      </c>
      <c r="BH683" s="15">
        <v>48639</v>
      </c>
      <c r="BI683" s="15">
        <v>48731</v>
      </c>
      <c r="BJ683" s="15">
        <v>48823</v>
      </c>
    </row>
    <row r="684" spans="1:62" x14ac:dyDescent="0.2">
      <c r="A684" s="8" t="s">
        <v>23</v>
      </c>
      <c r="B684" s="17"/>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c r="AP684" s="15"/>
      <c r="AQ684" s="15"/>
      <c r="AR684" s="15"/>
      <c r="AS684" s="15"/>
      <c r="AT684" s="15"/>
      <c r="AU684" s="15"/>
      <c r="AV684" s="15"/>
      <c r="AW684" s="15"/>
      <c r="AX684" s="15"/>
      <c r="AY684" s="15"/>
      <c r="AZ684" s="15"/>
      <c r="BA684" s="15"/>
      <c r="BB684" s="15"/>
      <c r="BC684" s="15"/>
      <c r="BD684" s="15"/>
      <c r="BE684" s="15"/>
      <c r="BF684" s="15"/>
    </row>
    <row r="685" spans="1:62" x14ac:dyDescent="0.2">
      <c r="A685" s="8"/>
      <c r="B685" s="17"/>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c r="AP685" s="15"/>
      <c r="AQ685" s="15"/>
      <c r="AR685" s="15"/>
      <c r="AS685" s="15"/>
      <c r="AT685" s="15"/>
      <c r="AU685" s="15"/>
      <c r="AV685" s="15"/>
      <c r="AW685" s="15"/>
      <c r="AX685" s="15"/>
      <c r="AY685" s="15"/>
      <c r="AZ685" s="15"/>
      <c r="BA685" s="15"/>
      <c r="BB685" s="15"/>
      <c r="BC685" s="15"/>
      <c r="BD685" s="15"/>
      <c r="BE685" s="15"/>
      <c r="BF685" s="15"/>
    </row>
    <row r="686" spans="1:62" x14ac:dyDescent="0.2">
      <c r="A686" s="21" t="s">
        <v>20</v>
      </c>
      <c r="B686" s="17"/>
      <c r="C686" s="37">
        <v>0</v>
      </c>
      <c r="D686" s="37">
        <v>0</v>
      </c>
      <c r="E686" s="37">
        <v>0</v>
      </c>
      <c r="F686" s="37">
        <v>0</v>
      </c>
      <c r="G686" s="37">
        <v>0</v>
      </c>
      <c r="H686" s="37">
        <v>0</v>
      </c>
      <c r="I686" s="37">
        <v>0</v>
      </c>
      <c r="J686" s="37">
        <v>0</v>
      </c>
      <c r="K686" s="37">
        <v>0</v>
      </c>
      <c r="L686" s="37">
        <v>0</v>
      </c>
      <c r="M686" s="37">
        <v>0</v>
      </c>
      <c r="N686" s="37">
        <v>0</v>
      </c>
      <c r="O686" s="37">
        <v>0</v>
      </c>
      <c r="P686" s="37">
        <v>0</v>
      </c>
      <c r="Q686" s="37">
        <v>0</v>
      </c>
      <c r="R686" s="37">
        <v>0</v>
      </c>
      <c r="S686" s="37">
        <v>0</v>
      </c>
      <c r="T686" s="37">
        <v>0</v>
      </c>
      <c r="U686" s="37">
        <v>0</v>
      </c>
      <c r="V686" s="37">
        <v>0</v>
      </c>
      <c r="W686" s="37">
        <v>0</v>
      </c>
      <c r="X686" s="37">
        <v>0</v>
      </c>
      <c r="Y686" s="37">
        <v>0</v>
      </c>
      <c r="Z686" s="37">
        <v>0</v>
      </c>
      <c r="AA686" s="37">
        <v>0</v>
      </c>
      <c r="AB686" s="37">
        <v>0</v>
      </c>
      <c r="AC686" s="37">
        <v>0</v>
      </c>
      <c r="AD686" s="37">
        <v>0</v>
      </c>
      <c r="AE686" s="37">
        <v>0</v>
      </c>
      <c r="AF686" s="37">
        <v>0</v>
      </c>
      <c r="AG686" s="37">
        <v>0</v>
      </c>
      <c r="AH686" s="37">
        <v>0</v>
      </c>
      <c r="AI686" s="37">
        <v>0</v>
      </c>
      <c r="AJ686" s="37">
        <v>0</v>
      </c>
      <c r="AK686" s="37">
        <v>0</v>
      </c>
      <c r="AL686" s="37">
        <v>0</v>
      </c>
      <c r="AM686" s="37">
        <v>0</v>
      </c>
      <c r="AN686" s="37">
        <v>0</v>
      </c>
      <c r="AO686" s="37">
        <v>0</v>
      </c>
      <c r="AP686" s="37">
        <v>0</v>
      </c>
      <c r="AQ686" s="37">
        <v>0</v>
      </c>
      <c r="AR686" s="37">
        <v>0</v>
      </c>
      <c r="AS686" s="37">
        <v>0</v>
      </c>
      <c r="AT686" s="37">
        <v>0</v>
      </c>
      <c r="AU686" s="37">
        <v>0</v>
      </c>
      <c r="AV686" s="37">
        <v>0</v>
      </c>
      <c r="AW686" s="37">
        <v>0</v>
      </c>
      <c r="AX686" s="37">
        <v>0</v>
      </c>
      <c r="AY686" s="37">
        <v>0</v>
      </c>
      <c r="AZ686" s="37">
        <v>0</v>
      </c>
      <c r="BA686" s="37">
        <v>0</v>
      </c>
      <c r="BB686" s="37">
        <v>0</v>
      </c>
      <c r="BC686" s="37">
        <v>0</v>
      </c>
      <c r="BD686" s="37">
        <v>0</v>
      </c>
      <c r="BE686" s="37">
        <v>0</v>
      </c>
      <c r="BF686" s="37">
        <v>0</v>
      </c>
      <c r="BG686" s="37">
        <v>0</v>
      </c>
      <c r="BH686" s="37">
        <v>0</v>
      </c>
      <c r="BI686" s="37">
        <v>0</v>
      </c>
      <c r="BJ686" s="37">
        <v>0</v>
      </c>
    </row>
    <row r="687" spans="1:62" x14ac:dyDescent="0.2">
      <c r="B687" s="17" t="s">
        <v>31</v>
      </c>
      <c r="C687" s="37">
        <v>0</v>
      </c>
      <c r="D687" s="37">
        <v>0</v>
      </c>
      <c r="E687" s="37">
        <v>0</v>
      </c>
      <c r="F687" s="37">
        <v>0</v>
      </c>
      <c r="G687" s="37">
        <v>0</v>
      </c>
      <c r="H687" s="37">
        <v>0</v>
      </c>
      <c r="I687" s="37">
        <v>0</v>
      </c>
      <c r="J687" s="37">
        <v>0</v>
      </c>
      <c r="K687" s="37">
        <v>0</v>
      </c>
      <c r="L687" s="37">
        <v>0</v>
      </c>
      <c r="M687" s="37">
        <v>0</v>
      </c>
      <c r="N687" s="37">
        <v>0</v>
      </c>
      <c r="O687" s="37">
        <v>0</v>
      </c>
      <c r="P687" s="37">
        <v>0</v>
      </c>
      <c r="Q687" s="37">
        <v>0</v>
      </c>
      <c r="R687" s="37">
        <v>0</v>
      </c>
      <c r="S687" s="37">
        <v>0</v>
      </c>
      <c r="T687" s="37">
        <v>0</v>
      </c>
      <c r="U687" s="37">
        <v>0</v>
      </c>
      <c r="V687" s="37">
        <v>0</v>
      </c>
      <c r="W687" s="37">
        <v>0</v>
      </c>
      <c r="X687" s="37">
        <v>0</v>
      </c>
      <c r="Y687" s="37">
        <v>0</v>
      </c>
      <c r="Z687" s="37">
        <v>0</v>
      </c>
      <c r="AA687" s="37">
        <v>0</v>
      </c>
      <c r="AB687" s="37">
        <v>0</v>
      </c>
      <c r="AC687" s="37">
        <v>0</v>
      </c>
      <c r="AD687" s="37">
        <v>0</v>
      </c>
      <c r="AE687" s="37">
        <v>0</v>
      </c>
      <c r="AF687" s="37">
        <v>0</v>
      </c>
      <c r="AG687" s="37">
        <v>0</v>
      </c>
      <c r="AH687" s="37">
        <v>0</v>
      </c>
      <c r="AI687" s="37">
        <v>0</v>
      </c>
      <c r="AJ687" s="37">
        <v>0</v>
      </c>
      <c r="AK687" s="37">
        <v>0</v>
      </c>
      <c r="AL687" s="37">
        <v>0</v>
      </c>
      <c r="AM687" s="37">
        <v>0</v>
      </c>
      <c r="AN687" s="37">
        <v>0</v>
      </c>
      <c r="AO687" s="37">
        <v>0</v>
      </c>
      <c r="AP687" s="37">
        <v>0</v>
      </c>
      <c r="AQ687" s="37">
        <v>0</v>
      </c>
      <c r="AR687" s="37">
        <v>0</v>
      </c>
      <c r="AS687" s="37">
        <v>0</v>
      </c>
      <c r="AT687" s="37">
        <v>0</v>
      </c>
      <c r="AU687" s="37">
        <v>0</v>
      </c>
      <c r="AV687" s="37">
        <v>0</v>
      </c>
      <c r="AW687" s="37">
        <v>0</v>
      </c>
      <c r="AX687" s="37">
        <v>0</v>
      </c>
      <c r="AY687" s="37">
        <v>0</v>
      </c>
      <c r="AZ687" s="37">
        <v>0</v>
      </c>
      <c r="BA687" s="37">
        <v>0</v>
      </c>
      <c r="BB687" s="37">
        <v>0</v>
      </c>
      <c r="BC687" s="37">
        <v>0</v>
      </c>
      <c r="BD687" s="37">
        <v>0</v>
      </c>
      <c r="BE687" s="37">
        <v>0</v>
      </c>
      <c r="BF687" s="37">
        <v>0</v>
      </c>
      <c r="BG687" s="37">
        <v>0</v>
      </c>
      <c r="BH687" s="37">
        <v>0</v>
      </c>
      <c r="BI687" s="37">
        <v>0</v>
      </c>
      <c r="BJ687" s="37">
        <v>0</v>
      </c>
    </row>
    <row r="688" spans="1:62" x14ac:dyDescent="0.2">
      <c r="A688" s="19"/>
      <c r="B688" s="20" t="s">
        <v>28</v>
      </c>
      <c r="C688" s="37">
        <v>0</v>
      </c>
      <c r="D688" s="37">
        <v>0</v>
      </c>
      <c r="E688" s="37">
        <v>0</v>
      </c>
      <c r="F688" s="37">
        <v>0</v>
      </c>
      <c r="G688" s="37">
        <v>0</v>
      </c>
      <c r="H688" s="37">
        <v>0</v>
      </c>
      <c r="I688" s="37">
        <v>0</v>
      </c>
      <c r="J688" s="37">
        <v>0</v>
      </c>
      <c r="K688" s="37">
        <v>0</v>
      </c>
      <c r="L688" s="37">
        <v>0</v>
      </c>
      <c r="M688" s="37">
        <v>0</v>
      </c>
      <c r="N688" s="37">
        <v>0</v>
      </c>
      <c r="O688" s="37">
        <v>0</v>
      </c>
      <c r="P688" s="37">
        <v>0</v>
      </c>
      <c r="Q688" s="37">
        <v>0</v>
      </c>
      <c r="R688" s="37">
        <v>0</v>
      </c>
      <c r="S688" s="37">
        <v>0</v>
      </c>
      <c r="T688" s="37">
        <v>0</v>
      </c>
      <c r="U688" s="37">
        <v>0</v>
      </c>
      <c r="V688" s="37">
        <v>0</v>
      </c>
      <c r="W688" s="37">
        <v>0</v>
      </c>
      <c r="X688" s="37">
        <v>0</v>
      </c>
      <c r="Y688" s="37">
        <v>0</v>
      </c>
      <c r="Z688" s="37">
        <v>0</v>
      </c>
      <c r="AA688" s="37">
        <v>0</v>
      </c>
      <c r="AB688" s="37">
        <v>0</v>
      </c>
      <c r="AC688" s="37">
        <v>0</v>
      </c>
      <c r="AD688" s="37">
        <v>0</v>
      </c>
      <c r="AE688" s="37">
        <v>0</v>
      </c>
      <c r="AF688" s="37">
        <v>0</v>
      </c>
      <c r="AG688" s="37">
        <v>0</v>
      </c>
      <c r="AH688" s="37">
        <v>0</v>
      </c>
      <c r="AI688" s="37">
        <v>0</v>
      </c>
      <c r="AJ688" s="37">
        <v>0</v>
      </c>
      <c r="AK688" s="37">
        <v>0</v>
      </c>
      <c r="AL688" s="37">
        <v>0</v>
      </c>
      <c r="AM688" s="37">
        <v>0</v>
      </c>
      <c r="AN688" s="37">
        <v>0</v>
      </c>
      <c r="AO688" s="37">
        <v>0</v>
      </c>
      <c r="AP688" s="37">
        <v>0</v>
      </c>
      <c r="AQ688" s="37">
        <v>0</v>
      </c>
      <c r="AR688" s="37">
        <v>0</v>
      </c>
      <c r="AS688" s="37">
        <v>0</v>
      </c>
      <c r="AT688" s="37">
        <v>0</v>
      </c>
      <c r="AU688" s="37">
        <v>0</v>
      </c>
      <c r="AV688" s="37">
        <v>0</v>
      </c>
      <c r="AW688" s="37">
        <v>0</v>
      </c>
      <c r="AX688" s="37">
        <v>0</v>
      </c>
      <c r="AY688" s="37">
        <v>0</v>
      </c>
      <c r="AZ688" s="37">
        <v>0</v>
      </c>
      <c r="BA688" s="37">
        <v>0</v>
      </c>
      <c r="BB688" s="37">
        <v>0</v>
      </c>
      <c r="BC688" s="37">
        <v>0</v>
      </c>
      <c r="BD688" s="37">
        <v>0</v>
      </c>
      <c r="BE688" s="37">
        <v>0</v>
      </c>
      <c r="BF688" s="37">
        <v>0</v>
      </c>
      <c r="BG688" s="37">
        <v>0</v>
      </c>
      <c r="BH688" s="37">
        <v>0</v>
      </c>
      <c r="BI688" s="37">
        <v>0</v>
      </c>
      <c r="BJ688" s="37">
        <v>0</v>
      </c>
    </row>
    <row r="689" spans="1:62" x14ac:dyDescent="0.2">
      <c r="A689" s="16"/>
      <c r="B689" s="18" t="s">
        <v>30</v>
      </c>
      <c r="C689" s="37">
        <v>0</v>
      </c>
      <c r="D689" s="37">
        <v>0</v>
      </c>
      <c r="E689" s="37">
        <v>0</v>
      </c>
      <c r="F689" s="37">
        <v>0</v>
      </c>
      <c r="G689" s="37">
        <v>0</v>
      </c>
      <c r="H689" s="37">
        <v>0</v>
      </c>
      <c r="I689" s="37">
        <v>0</v>
      </c>
      <c r="J689" s="37">
        <v>0</v>
      </c>
      <c r="K689" s="37">
        <v>0</v>
      </c>
      <c r="L689" s="37">
        <v>0</v>
      </c>
      <c r="M689" s="37">
        <v>0</v>
      </c>
      <c r="N689" s="37">
        <v>0</v>
      </c>
      <c r="O689" s="37">
        <v>0</v>
      </c>
      <c r="P689" s="37">
        <v>0</v>
      </c>
      <c r="Q689" s="37">
        <v>0</v>
      </c>
      <c r="R689" s="37">
        <v>0</v>
      </c>
      <c r="S689" s="37">
        <v>0</v>
      </c>
      <c r="T689" s="37">
        <v>0</v>
      </c>
      <c r="U689" s="37">
        <v>0</v>
      </c>
      <c r="V689" s="37">
        <v>0</v>
      </c>
      <c r="W689" s="37">
        <v>0</v>
      </c>
      <c r="X689" s="37">
        <v>0</v>
      </c>
      <c r="Y689" s="37">
        <v>0</v>
      </c>
      <c r="Z689" s="37">
        <v>0</v>
      </c>
      <c r="AA689" s="37">
        <v>0</v>
      </c>
      <c r="AB689" s="37">
        <v>0</v>
      </c>
      <c r="AC689" s="37">
        <v>0</v>
      </c>
      <c r="AD689" s="37">
        <v>0</v>
      </c>
      <c r="AE689" s="37">
        <v>0</v>
      </c>
      <c r="AF689" s="37">
        <v>0</v>
      </c>
      <c r="AG689" s="37">
        <v>0</v>
      </c>
      <c r="AH689" s="37">
        <v>0</v>
      </c>
      <c r="AI689" s="37">
        <v>0</v>
      </c>
      <c r="AJ689" s="37">
        <v>0</v>
      </c>
      <c r="AK689" s="37">
        <v>0</v>
      </c>
      <c r="AL689" s="37">
        <v>0</v>
      </c>
      <c r="AM689" s="37">
        <v>0</v>
      </c>
      <c r="AN689" s="37">
        <v>0</v>
      </c>
      <c r="AO689" s="37">
        <v>0</v>
      </c>
      <c r="AP689" s="37">
        <v>0</v>
      </c>
      <c r="AQ689" s="37">
        <v>0</v>
      </c>
      <c r="AR689" s="37">
        <v>0</v>
      </c>
      <c r="AS689" s="37">
        <v>0</v>
      </c>
      <c r="AT689" s="37">
        <v>0</v>
      </c>
      <c r="AU689" s="37">
        <v>0</v>
      </c>
      <c r="AV689" s="37">
        <v>0</v>
      </c>
      <c r="AW689" s="37">
        <v>0</v>
      </c>
      <c r="AX689" s="37">
        <v>0</v>
      </c>
      <c r="AY689" s="37">
        <v>0</v>
      </c>
      <c r="AZ689" s="37">
        <v>0</v>
      </c>
      <c r="BA689" s="37">
        <v>0</v>
      </c>
      <c r="BB689" s="37">
        <v>0</v>
      </c>
      <c r="BC689" s="37">
        <v>0</v>
      </c>
      <c r="BD689" s="37">
        <v>0</v>
      </c>
      <c r="BE689" s="37">
        <v>0</v>
      </c>
      <c r="BF689" s="37">
        <v>0</v>
      </c>
      <c r="BG689" s="37">
        <v>0</v>
      </c>
      <c r="BH689" s="37">
        <v>0</v>
      </c>
      <c r="BI689" s="37">
        <v>0</v>
      </c>
      <c r="BJ689" s="37">
        <v>0</v>
      </c>
    </row>
    <row r="690" spans="1:62" x14ac:dyDescent="0.2">
      <c r="A690" s="16"/>
      <c r="B690" s="18" t="s">
        <v>29</v>
      </c>
      <c r="C690" s="37">
        <v>0</v>
      </c>
      <c r="D690" s="37">
        <v>0</v>
      </c>
      <c r="E690" s="37">
        <v>0</v>
      </c>
      <c r="F690" s="37">
        <v>0</v>
      </c>
      <c r="G690" s="37">
        <v>0</v>
      </c>
      <c r="H690" s="37">
        <v>0</v>
      </c>
      <c r="I690" s="37">
        <v>0</v>
      </c>
      <c r="J690" s="37">
        <v>0</v>
      </c>
      <c r="K690" s="37">
        <v>0</v>
      </c>
      <c r="L690" s="37">
        <v>0</v>
      </c>
      <c r="M690" s="37">
        <v>0</v>
      </c>
      <c r="N690" s="37">
        <v>0</v>
      </c>
      <c r="O690" s="37">
        <v>0</v>
      </c>
      <c r="P690" s="37">
        <v>0</v>
      </c>
      <c r="Q690" s="37">
        <v>0</v>
      </c>
      <c r="R690" s="37">
        <v>0</v>
      </c>
      <c r="S690" s="37">
        <v>0</v>
      </c>
      <c r="T690" s="37">
        <v>0</v>
      </c>
      <c r="U690" s="37">
        <v>0</v>
      </c>
      <c r="V690" s="37">
        <v>0</v>
      </c>
      <c r="W690" s="37">
        <v>0</v>
      </c>
      <c r="X690" s="37">
        <v>0</v>
      </c>
      <c r="Y690" s="37">
        <v>0</v>
      </c>
      <c r="Z690" s="37">
        <v>0</v>
      </c>
      <c r="AA690" s="37">
        <v>0</v>
      </c>
      <c r="AB690" s="37">
        <v>0</v>
      </c>
      <c r="AC690" s="37">
        <v>0</v>
      </c>
      <c r="AD690" s="37">
        <v>0</v>
      </c>
      <c r="AE690" s="37">
        <v>0</v>
      </c>
      <c r="AF690" s="37">
        <v>0</v>
      </c>
      <c r="AG690" s="37">
        <v>0</v>
      </c>
      <c r="AH690" s="37">
        <v>0</v>
      </c>
      <c r="AI690" s="37">
        <v>0</v>
      </c>
      <c r="AJ690" s="37">
        <v>0</v>
      </c>
      <c r="AK690" s="37">
        <v>0</v>
      </c>
      <c r="AL690" s="37">
        <v>0</v>
      </c>
      <c r="AM690" s="37">
        <v>0</v>
      </c>
      <c r="AN690" s="37">
        <v>0</v>
      </c>
      <c r="AO690" s="37">
        <v>0</v>
      </c>
      <c r="AP690" s="37">
        <v>0</v>
      </c>
      <c r="AQ690" s="37">
        <v>0</v>
      </c>
      <c r="AR690" s="37">
        <v>0</v>
      </c>
      <c r="AS690" s="37">
        <v>0</v>
      </c>
      <c r="AT690" s="37">
        <v>0</v>
      </c>
      <c r="AU690" s="37">
        <v>0</v>
      </c>
      <c r="AV690" s="37">
        <v>0</v>
      </c>
      <c r="AW690" s="37">
        <v>0</v>
      </c>
      <c r="AX690" s="37">
        <v>0</v>
      </c>
      <c r="AY690" s="37">
        <v>0</v>
      </c>
      <c r="AZ690" s="37">
        <v>0</v>
      </c>
      <c r="BA690" s="37">
        <v>0</v>
      </c>
      <c r="BB690" s="37">
        <v>0</v>
      </c>
      <c r="BC690" s="37">
        <v>0</v>
      </c>
      <c r="BD690" s="37">
        <v>0</v>
      </c>
      <c r="BE690" s="37">
        <v>0</v>
      </c>
      <c r="BF690" s="37">
        <v>0</v>
      </c>
      <c r="BG690" s="37">
        <v>0</v>
      </c>
      <c r="BH690" s="37">
        <v>0</v>
      </c>
      <c r="BI690" s="37">
        <v>0</v>
      </c>
      <c r="BJ690" s="37">
        <v>0</v>
      </c>
    </row>
    <row r="691" spans="1:62" x14ac:dyDescent="0.2">
      <c r="A691" s="16"/>
      <c r="B691" s="18" t="s">
        <v>46</v>
      </c>
      <c r="C691" s="37">
        <v>0</v>
      </c>
      <c r="D691" s="37">
        <v>0</v>
      </c>
      <c r="E691" s="37">
        <v>0</v>
      </c>
      <c r="F691" s="37">
        <v>0</v>
      </c>
      <c r="G691" s="37">
        <v>0</v>
      </c>
      <c r="H691" s="37">
        <v>0</v>
      </c>
      <c r="I691" s="37">
        <v>0</v>
      </c>
      <c r="J691" s="37">
        <v>0</v>
      </c>
      <c r="K691" s="37">
        <v>0</v>
      </c>
      <c r="L691" s="37">
        <v>0</v>
      </c>
      <c r="M691" s="37">
        <v>0</v>
      </c>
      <c r="N691" s="37">
        <v>0</v>
      </c>
      <c r="O691" s="37">
        <v>0</v>
      </c>
      <c r="P691" s="37">
        <v>0</v>
      </c>
      <c r="Q691" s="37">
        <v>0</v>
      </c>
      <c r="R691" s="37">
        <v>0</v>
      </c>
      <c r="S691" s="37">
        <v>0</v>
      </c>
      <c r="T691" s="37">
        <v>0</v>
      </c>
      <c r="U691" s="37">
        <v>0</v>
      </c>
      <c r="V691" s="37">
        <v>0</v>
      </c>
      <c r="W691" s="37">
        <v>0</v>
      </c>
      <c r="X691" s="37">
        <v>0</v>
      </c>
      <c r="Y691" s="37">
        <v>0</v>
      </c>
      <c r="Z691" s="37">
        <v>0</v>
      </c>
      <c r="AA691" s="37">
        <v>0</v>
      </c>
      <c r="AB691" s="37">
        <v>0</v>
      </c>
      <c r="AC691" s="37">
        <v>0</v>
      </c>
      <c r="AD691" s="37">
        <v>0</v>
      </c>
      <c r="AE691" s="37">
        <v>0</v>
      </c>
      <c r="AF691" s="37">
        <v>0</v>
      </c>
      <c r="AG691" s="37">
        <v>0</v>
      </c>
      <c r="AH691" s="37">
        <v>0</v>
      </c>
      <c r="AI691" s="37">
        <v>0</v>
      </c>
      <c r="AJ691" s="37">
        <v>0</v>
      </c>
      <c r="AK691" s="37">
        <v>0</v>
      </c>
      <c r="AL691" s="37">
        <v>0</v>
      </c>
      <c r="AM691" s="37">
        <v>0</v>
      </c>
      <c r="AN691" s="37">
        <v>0</v>
      </c>
      <c r="AO691" s="37">
        <v>0</v>
      </c>
      <c r="AP691" s="37">
        <v>0</v>
      </c>
      <c r="AQ691" s="37">
        <v>0</v>
      </c>
      <c r="AR691" s="37">
        <v>0</v>
      </c>
      <c r="AS691" s="37">
        <v>0</v>
      </c>
      <c r="AT691" s="37">
        <v>0</v>
      </c>
      <c r="AU691" s="37">
        <v>0</v>
      </c>
      <c r="AV691" s="37">
        <v>0</v>
      </c>
      <c r="AW691" s="37">
        <v>0</v>
      </c>
      <c r="AX691" s="37">
        <v>0</v>
      </c>
      <c r="AY691" s="37">
        <v>0</v>
      </c>
      <c r="AZ691" s="37">
        <v>0</v>
      </c>
      <c r="BA691" s="37">
        <v>0</v>
      </c>
      <c r="BB691" s="37">
        <v>0</v>
      </c>
      <c r="BC691" s="37">
        <v>0</v>
      </c>
      <c r="BD691" s="37">
        <v>0</v>
      </c>
      <c r="BE691" s="37">
        <v>0</v>
      </c>
      <c r="BF691" s="37">
        <v>0</v>
      </c>
      <c r="BG691" s="37">
        <v>0</v>
      </c>
      <c r="BH691" s="37">
        <v>0</v>
      </c>
      <c r="BI691" s="37">
        <v>0</v>
      </c>
      <c r="BJ691" s="37">
        <v>0</v>
      </c>
    </row>
    <row r="692" spans="1:62" x14ac:dyDescent="0.2">
      <c r="A692" s="16"/>
      <c r="B692" s="18" t="s">
        <v>47</v>
      </c>
      <c r="C692" s="37">
        <v>0</v>
      </c>
      <c r="D692" s="37">
        <v>0</v>
      </c>
      <c r="E692" s="37">
        <v>0</v>
      </c>
      <c r="F692" s="37">
        <v>0</v>
      </c>
      <c r="G692" s="37">
        <v>0</v>
      </c>
      <c r="H692" s="37">
        <v>0</v>
      </c>
      <c r="I692" s="37">
        <v>0</v>
      </c>
      <c r="J692" s="37">
        <v>0</v>
      </c>
      <c r="K692" s="37">
        <v>0</v>
      </c>
      <c r="L692" s="37">
        <v>0</v>
      </c>
      <c r="M692" s="37">
        <v>0</v>
      </c>
      <c r="N692" s="37">
        <v>0</v>
      </c>
      <c r="O692" s="37">
        <v>0</v>
      </c>
      <c r="P692" s="37">
        <v>0</v>
      </c>
      <c r="Q692" s="37">
        <v>0</v>
      </c>
      <c r="R692" s="37">
        <v>0</v>
      </c>
      <c r="S692" s="37">
        <v>0</v>
      </c>
      <c r="T692" s="37">
        <v>0</v>
      </c>
      <c r="U692" s="37">
        <v>0</v>
      </c>
      <c r="V692" s="37">
        <v>0</v>
      </c>
      <c r="W692" s="37">
        <v>0</v>
      </c>
      <c r="X692" s="37">
        <v>0</v>
      </c>
      <c r="Y692" s="37">
        <v>0</v>
      </c>
      <c r="Z692" s="37">
        <v>0</v>
      </c>
      <c r="AA692" s="37">
        <v>0</v>
      </c>
      <c r="AB692" s="37">
        <v>0</v>
      </c>
      <c r="AC692" s="37">
        <v>0</v>
      </c>
      <c r="AD692" s="37">
        <v>0</v>
      </c>
      <c r="AE692" s="37">
        <v>0</v>
      </c>
      <c r="AF692" s="37">
        <v>0</v>
      </c>
      <c r="AG692" s="37">
        <v>0</v>
      </c>
      <c r="AH692" s="37">
        <v>0</v>
      </c>
      <c r="AI692" s="37">
        <v>0</v>
      </c>
      <c r="AJ692" s="37">
        <v>0</v>
      </c>
      <c r="AK692" s="37">
        <v>0</v>
      </c>
      <c r="AL692" s="37">
        <v>0</v>
      </c>
      <c r="AM692" s="37">
        <v>0</v>
      </c>
      <c r="AN692" s="37">
        <v>0</v>
      </c>
      <c r="AO692" s="37">
        <v>0</v>
      </c>
      <c r="AP692" s="37">
        <v>0</v>
      </c>
      <c r="AQ692" s="37">
        <v>0</v>
      </c>
      <c r="AR692" s="37">
        <v>0</v>
      </c>
      <c r="AS692" s="37">
        <v>0</v>
      </c>
      <c r="AT692" s="37">
        <v>0</v>
      </c>
      <c r="AU692" s="37">
        <v>0</v>
      </c>
      <c r="AV692" s="37">
        <v>0</v>
      </c>
      <c r="AW692" s="37">
        <v>0</v>
      </c>
      <c r="AX692" s="37">
        <v>0</v>
      </c>
      <c r="AY692" s="37">
        <v>0</v>
      </c>
      <c r="AZ692" s="37">
        <v>0</v>
      </c>
      <c r="BA692" s="37">
        <v>0</v>
      </c>
      <c r="BB692" s="37">
        <v>0</v>
      </c>
      <c r="BC692" s="37">
        <v>0</v>
      </c>
      <c r="BD692" s="37">
        <v>0</v>
      </c>
      <c r="BE692" s="37">
        <v>0</v>
      </c>
      <c r="BF692" s="37">
        <v>0</v>
      </c>
      <c r="BG692" s="37">
        <v>0</v>
      </c>
      <c r="BH692" s="37">
        <v>0</v>
      </c>
      <c r="BI692" s="37">
        <v>0</v>
      </c>
      <c r="BJ692" s="37">
        <v>0</v>
      </c>
    </row>
    <row r="693" spans="1:62" x14ac:dyDescent="0.2">
      <c r="A693" s="16"/>
      <c r="B693" s="18" t="s">
        <v>48</v>
      </c>
      <c r="C693" s="37">
        <v>0</v>
      </c>
      <c r="D693" s="37">
        <v>0</v>
      </c>
      <c r="E693" s="37">
        <v>0</v>
      </c>
      <c r="F693" s="37">
        <v>0</v>
      </c>
      <c r="G693" s="37">
        <v>0</v>
      </c>
      <c r="H693" s="37">
        <v>0</v>
      </c>
      <c r="I693" s="37">
        <v>0</v>
      </c>
      <c r="J693" s="37">
        <v>0</v>
      </c>
      <c r="K693" s="37">
        <v>0</v>
      </c>
      <c r="L693" s="37">
        <v>0</v>
      </c>
      <c r="M693" s="37">
        <v>0</v>
      </c>
      <c r="N693" s="37">
        <v>0</v>
      </c>
      <c r="O693" s="37">
        <v>0</v>
      </c>
      <c r="P693" s="37">
        <v>0</v>
      </c>
      <c r="Q693" s="37">
        <v>0</v>
      </c>
      <c r="R693" s="37">
        <v>0</v>
      </c>
      <c r="S693" s="37">
        <v>0</v>
      </c>
      <c r="T693" s="37">
        <v>0</v>
      </c>
      <c r="U693" s="37">
        <v>0</v>
      </c>
      <c r="V693" s="37">
        <v>0</v>
      </c>
      <c r="W693" s="37">
        <v>0</v>
      </c>
      <c r="X693" s="37">
        <v>0</v>
      </c>
      <c r="Y693" s="37">
        <v>0</v>
      </c>
      <c r="Z693" s="37">
        <v>0</v>
      </c>
      <c r="AA693" s="37">
        <v>0</v>
      </c>
      <c r="AB693" s="37">
        <v>0</v>
      </c>
      <c r="AC693" s="37">
        <v>0</v>
      </c>
      <c r="AD693" s="37">
        <v>0</v>
      </c>
      <c r="AE693" s="37">
        <v>0</v>
      </c>
      <c r="AF693" s="37">
        <v>0</v>
      </c>
      <c r="AG693" s="37">
        <v>0</v>
      </c>
      <c r="AH693" s="37">
        <v>0</v>
      </c>
      <c r="AI693" s="37">
        <v>0</v>
      </c>
      <c r="AJ693" s="37">
        <v>0</v>
      </c>
      <c r="AK693" s="37">
        <v>0</v>
      </c>
      <c r="AL693" s="37">
        <v>0</v>
      </c>
      <c r="AM693" s="37">
        <v>0</v>
      </c>
      <c r="AN693" s="37">
        <v>0</v>
      </c>
      <c r="AO693" s="37">
        <v>0</v>
      </c>
      <c r="AP693" s="37">
        <v>0</v>
      </c>
      <c r="AQ693" s="37">
        <v>0</v>
      </c>
      <c r="AR693" s="37">
        <v>0</v>
      </c>
      <c r="AS693" s="37">
        <v>0</v>
      </c>
      <c r="AT693" s="37">
        <v>0</v>
      </c>
      <c r="AU693" s="37">
        <v>0</v>
      </c>
      <c r="AV693" s="37">
        <v>0</v>
      </c>
      <c r="AW693" s="37">
        <v>0</v>
      </c>
      <c r="AX693" s="37">
        <v>0</v>
      </c>
      <c r="AY693" s="37">
        <v>0</v>
      </c>
      <c r="AZ693" s="37">
        <v>0</v>
      </c>
      <c r="BA693" s="37">
        <v>0</v>
      </c>
      <c r="BB693" s="37">
        <v>0</v>
      </c>
      <c r="BC693" s="37">
        <v>0</v>
      </c>
      <c r="BD693" s="37">
        <v>0</v>
      </c>
      <c r="BE693" s="37">
        <v>0</v>
      </c>
      <c r="BF693" s="37">
        <v>0</v>
      </c>
      <c r="BG693" s="37">
        <v>0</v>
      </c>
      <c r="BH693" s="37">
        <v>0</v>
      </c>
      <c r="BI693" s="37">
        <v>0</v>
      </c>
      <c r="BJ693" s="37">
        <v>0</v>
      </c>
    </row>
    <row r="694" spans="1:62" x14ac:dyDescent="0.2">
      <c r="A694" s="16"/>
      <c r="B694" s="18" t="s">
        <v>49</v>
      </c>
      <c r="C694" s="37">
        <v>0</v>
      </c>
      <c r="D694" s="37">
        <v>0</v>
      </c>
      <c r="E694" s="37">
        <v>0</v>
      </c>
      <c r="F694" s="37">
        <v>0</v>
      </c>
      <c r="G694" s="37">
        <v>0</v>
      </c>
      <c r="H694" s="37">
        <v>0</v>
      </c>
      <c r="I694" s="37">
        <v>0</v>
      </c>
      <c r="J694" s="37">
        <v>0</v>
      </c>
      <c r="K694" s="37">
        <v>0</v>
      </c>
      <c r="L694" s="37">
        <v>0</v>
      </c>
      <c r="M694" s="37">
        <v>0</v>
      </c>
      <c r="N694" s="37">
        <v>0</v>
      </c>
      <c r="O694" s="37">
        <v>0</v>
      </c>
      <c r="P694" s="37">
        <v>0</v>
      </c>
      <c r="Q694" s="37">
        <v>0</v>
      </c>
      <c r="R694" s="37">
        <v>0</v>
      </c>
      <c r="S694" s="37">
        <v>0</v>
      </c>
      <c r="T694" s="37">
        <v>0</v>
      </c>
      <c r="U694" s="37">
        <v>0</v>
      </c>
      <c r="V694" s="37">
        <v>0</v>
      </c>
      <c r="W694" s="37">
        <v>0</v>
      </c>
      <c r="X694" s="37">
        <v>0</v>
      </c>
      <c r="Y694" s="37">
        <v>0</v>
      </c>
      <c r="Z694" s="37">
        <v>0</v>
      </c>
      <c r="AA694" s="37">
        <v>0</v>
      </c>
      <c r="AB694" s="37">
        <v>0</v>
      </c>
      <c r="AC694" s="37">
        <v>0</v>
      </c>
      <c r="AD694" s="37">
        <v>0</v>
      </c>
      <c r="AE694" s="37">
        <v>0</v>
      </c>
      <c r="AF694" s="37">
        <v>0</v>
      </c>
      <c r="AG694" s="37">
        <v>0</v>
      </c>
      <c r="AH694" s="37">
        <v>0</v>
      </c>
      <c r="AI694" s="37">
        <v>0</v>
      </c>
      <c r="AJ694" s="37">
        <v>0</v>
      </c>
      <c r="AK694" s="37">
        <v>0</v>
      </c>
      <c r="AL694" s="37">
        <v>0</v>
      </c>
      <c r="AM694" s="37">
        <v>0</v>
      </c>
      <c r="AN694" s="37">
        <v>0</v>
      </c>
      <c r="AO694" s="37">
        <v>0</v>
      </c>
      <c r="AP694" s="37">
        <v>0</v>
      </c>
      <c r="AQ694" s="37">
        <v>0</v>
      </c>
      <c r="AR694" s="37">
        <v>0</v>
      </c>
      <c r="AS694" s="37">
        <v>0</v>
      </c>
      <c r="AT694" s="37">
        <v>0</v>
      </c>
      <c r="AU694" s="37">
        <v>0</v>
      </c>
      <c r="AV694" s="37">
        <v>0</v>
      </c>
      <c r="AW694" s="37">
        <v>0</v>
      </c>
      <c r="AX694" s="37">
        <v>0</v>
      </c>
      <c r="AY694" s="37">
        <v>0</v>
      </c>
      <c r="AZ694" s="37">
        <v>0</v>
      </c>
      <c r="BA694" s="37">
        <v>0</v>
      </c>
      <c r="BB694" s="37">
        <v>0</v>
      </c>
      <c r="BC694" s="37">
        <v>0</v>
      </c>
      <c r="BD694" s="37">
        <v>0</v>
      </c>
      <c r="BE694" s="37">
        <v>0</v>
      </c>
      <c r="BF694" s="37">
        <v>0</v>
      </c>
      <c r="BG694" s="37">
        <v>0</v>
      </c>
      <c r="BH694" s="37">
        <v>0</v>
      </c>
      <c r="BI694" s="37">
        <v>0</v>
      </c>
      <c r="BJ694" s="37">
        <v>0</v>
      </c>
    </row>
    <row r="695" spans="1:62" x14ac:dyDescent="0.2">
      <c r="A695" s="16"/>
      <c r="B695" s="18" t="s">
        <v>50</v>
      </c>
      <c r="C695" s="37">
        <v>0</v>
      </c>
      <c r="D695" s="37">
        <v>0</v>
      </c>
      <c r="E695" s="37">
        <v>0</v>
      </c>
      <c r="F695" s="37">
        <v>0</v>
      </c>
      <c r="G695" s="37">
        <v>0</v>
      </c>
      <c r="H695" s="37">
        <v>0</v>
      </c>
      <c r="I695" s="37">
        <v>0</v>
      </c>
      <c r="J695" s="37">
        <v>0</v>
      </c>
      <c r="K695" s="37">
        <v>0</v>
      </c>
      <c r="L695" s="37">
        <v>0</v>
      </c>
      <c r="M695" s="37">
        <v>0</v>
      </c>
      <c r="N695" s="37">
        <v>0</v>
      </c>
      <c r="O695" s="37">
        <v>0</v>
      </c>
      <c r="P695" s="37">
        <v>0</v>
      </c>
      <c r="Q695" s="37">
        <v>0</v>
      </c>
      <c r="R695" s="37">
        <v>0</v>
      </c>
      <c r="S695" s="37">
        <v>0</v>
      </c>
      <c r="T695" s="37">
        <v>0</v>
      </c>
      <c r="U695" s="37">
        <v>0</v>
      </c>
      <c r="V695" s="37">
        <v>0</v>
      </c>
      <c r="W695" s="37">
        <v>0</v>
      </c>
      <c r="X695" s="37">
        <v>0</v>
      </c>
      <c r="Y695" s="37">
        <v>0</v>
      </c>
      <c r="Z695" s="37">
        <v>0</v>
      </c>
      <c r="AA695" s="37">
        <v>0</v>
      </c>
      <c r="AB695" s="37">
        <v>0</v>
      </c>
      <c r="AC695" s="37">
        <v>0</v>
      </c>
      <c r="AD695" s="37">
        <v>0</v>
      </c>
      <c r="AE695" s="37">
        <v>0</v>
      </c>
      <c r="AF695" s="37">
        <v>0</v>
      </c>
      <c r="AG695" s="37">
        <v>0</v>
      </c>
      <c r="AH695" s="37">
        <v>0</v>
      </c>
      <c r="AI695" s="37">
        <v>0</v>
      </c>
      <c r="AJ695" s="37">
        <v>0</v>
      </c>
      <c r="AK695" s="37">
        <v>0</v>
      </c>
      <c r="AL695" s="37">
        <v>0</v>
      </c>
      <c r="AM695" s="37">
        <v>0</v>
      </c>
      <c r="AN695" s="37">
        <v>0</v>
      </c>
      <c r="AO695" s="37">
        <v>0</v>
      </c>
      <c r="AP695" s="37">
        <v>0</v>
      </c>
      <c r="AQ695" s="37">
        <v>0</v>
      </c>
      <c r="AR695" s="37">
        <v>0</v>
      </c>
      <c r="AS695" s="37">
        <v>0</v>
      </c>
      <c r="AT695" s="37">
        <v>0</v>
      </c>
      <c r="AU695" s="37">
        <v>0</v>
      </c>
      <c r="AV695" s="37">
        <v>0</v>
      </c>
      <c r="AW695" s="37">
        <v>0</v>
      </c>
      <c r="AX695" s="37">
        <v>0</v>
      </c>
      <c r="AY695" s="37">
        <v>0</v>
      </c>
      <c r="AZ695" s="37">
        <v>0</v>
      </c>
      <c r="BA695" s="37">
        <v>0</v>
      </c>
      <c r="BB695" s="37">
        <v>0</v>
      </c>
      <c r="BC695" s="37">
        <v>0</v>
      </c>
      <c r="BD695" s="37">
        <v>0</v>
      </c>
      <c r="BE695" s="37">
        <v>0</v>
      </c>
      <c r="BF695" s="37">
        <v>0</v>
      </c>
      <c r="BG695" s="37">
        <v>0</v>
      </c>
      <c r="BH695" s="37">
        <v>0</v>
      </c>
      <c r="BI695" s="37">
        <v>0</v>
      </c>
      <c r="BJ695" s="37">
        <v>0</v>
      </c>
    </row>
    <row r="696" spans="1:62" x14ac:dyDescent="0.2">
      <c r="A696" s="16"/>
      <c r="B696" s="18" t="s">
        <v>51</v>
      </c>
      <c r="C696" s="37">
        <v>0</v>
      </c>
      <c r="D696" s="37">
        <v>0</v>
      </c>
      <c r="E696" s="37">
        <v>0</v>
      </c>
      <c r="F696" s="37">
        <v>0</v>
      </c>
      <c r="G696" s="37">
        <v>0</v>
      </c>
      <c r="H696" s="37">
        <v>0</v>
      </c>
      <c r="I696" s="37">
        <v>0</v>
      </c>
      <c r="J696" s="37">
        <v>0</v>
      </c>
      <c r="K696" s="37">
        <v>0</v>
      </c>
      <c r="L696" s="37">
        <v>0</v>
      </c>
      <c r="M696" s="37">
        <v>0</v>
      </c>
      <c r="N696" s="37">
        <v>0</v>
      </c>
      <c r="O696" s="37">
        <v>0</v>
      </c>
      <c r="P696" s="37">
        <v>0</v>
      </c>
      <c r="Q696" s="37">
        <v>0</v>
      </c>
      <c r="R696" s="37">
        <v>0</v>
      </c>
      <c r="S696" s="37">
        <v>0</v>
      </c>
      <c r="T696" s="37">
        <v>0</v>
      </c>
      <c r="U696" s="37">
        <v>0</v>
      </c>
      <c r="V696" s="37">
        <v>0</v>
      </c>
      <c r="W696" s="37">
        <v>0</v>
      </c>
      <c r="X696" s="37">
        <v>0</v>
      </c>
      <c r="Y696" s="37">
        <v>0</v>
      </c>
      <c r="Z696" s="37">
        <v>0</v>
      </c>
      <c r="AA696" s="37">
        <v>0</v>
      </c>
      <c r="AB696" s="37">
        <v>0</v>
      </c>
      <c r="AC696" s="37">
        <v>0</v>
      </c>
      <c r="AD696" s="37">
        <v>0</v>
      </c>
      <c r="AE696" s="37">
        <v>0</v>
      </c>
      <c r="AF696" s="37">
        <v>0</v>
      </c>
      <c r="AG696" s="37">
        <v>0</v>
      </c>
      <c r="AH696" s="37">
        <v>0</v>
      </c>
      <c r="AI696" s="37">
        <v>0</v>
      </c>
      <c r="AJ696" s="37">
        <v>0</v>
      </c>
      <c r="AK696" s="37">
        <v>0</v>
      </c>
      <c r="AL696" s="37">
        <v>0</v>
      </c>
      <c r="AM696" s="37">
        <v>0</v>
      </c>
      <c r="AN696" s="37">
        <v>0</v>
      </c>
      <c r="AO696" s="37">
        <v>0</v>
      </c>
      <c r="AP696" s="37">
        <v>0</v>
      </c>
      <c r="AQ696" s="37">
        <v>0</v>
      </c>
      <c r="AR696" s="37">
        <v>0</v>
      </c>
      <c r="AS696" s="37">
        <v>0</v>
      </c>
      <c r="AT696" s="37">
        <v>0</v>
      </c>
      <c r="AU696" s="37">
        <v>0</v>
      </c>
      <c r="AV696" s="37">
        <v>0</v>
      </c>
      <c r="AW696" s="37">
        <v>0</v>
      </c>
      <c r="AX696" s="37">
        <v>0</v>
      </c>
      <c r="AY696" s="37">
        <v>0</v>
      </c>
      <c r="AZ696" s="37">
        <v>0</v>
      </c>
      <c r="BA696" s="37">
        <v>0</v>
      </c>
      <c r="BB696" s="37">
        <v>0</v>
      </c>
      <c r="BC696" s="37">
        <v>0</v>
      </c>
      <c r="BD696" s="37">
        <v>0</v>
      </c>
      <c r="BE696" s="37">
        <v>0</v>
      </c>
      <c r="BF696" s="37">
        <v>0</v>
      </c>
      <c r="BG696" s="37">
        <v>0</v>
      </c>
      <c r="BH696" s="37">
        <v>0</v>
      </c>
      <c r="BI696" s="37">
        <v>0</v>
      </c>
      <c r="BJ696" s="37">
        <v>0</v>
      </c>
    </row>
    <row r="697" spans="1:62" x14ac:dyDescent="0.2">
      <c r="A697" s="16"/>
      <c r="B697" s="18" t="s">
        <v>52</v>
      </c>
      <c r="C697" s="37">
        <v>0</v>
      </c>
      <c r="D697" s="37">
        <v>0</v>
      </c>
      <c r="E697" s="37">
        <v>0</v>
      </c>
      <c r="F697" s="37">
        <v>0</v>
      </c>
      <c r="G697" s="37">
        <v>0</v>
      </c>
      <c r="H697" s="37">
        <v>0</v>
      </c>
      <c r="I697" s="37">
        <v>0</v>
      </c>
      <c r="J697" s="37">
        <v>0</v>
      </c>
      <c r="K697" s="37">
        <v>0</v>
      </c>
      <c r="L697" s="37">
        <v>0</v>
      </c>
      <c r="M697" s="37">
        <v>0</v>
      </c>
      <c r="N697" s="37">
        <v>0</v>
      </c>
      <c r="O697" s="37">
        <v>0</v>
      </c>
      <c r="P697" s="37">
        <v>0</v>
      </c>
      <c r="Q697" s="37">
        <v>0</v>
      </c>
      <c r="R697" s="37">
        <v>0</v>
      </c>
      <c r="S697" s="37">
        <v>0</v>
      </c>
      <c r="T697" s="37">
        <v>0</v>
      </c>
      <c r="U697" s="37">
        <v>0</v>
      </c>
      <c r="V697" s="37">
        <v>0</v>
      </c>
      <c r="W697" s="37">
        <v>0</v>
      </c>
      <c r="X697" s="37">
        <v>0</v>
      </c>
      <c r="Y697" s="37">
        <v>0</v>
      </c>
      <c r="Z697" s="37">
        <v>0</v>
      </c>
      <c r="AA697" s="37">
        <v>0</v>
      </c>
      <c r="AB697" s="37">
        <v>0</v>
      </c>
      <c r="AC697" s="37">
        <v>0</v>
      </c>
      <c r="AD697" s="37">
        <v>0</v>
      </c>
      <c r="AE697" s="37">
        <v>0</v>
      </c>
      <c r="AF697" s="37">
        <v>0</v>
      </c>
      <c r="AG697" s="37">
        <v>0</v>
      </c>
      <c r="AH697" s="37">
        <v>0</v>
      </c>
      <c r="AI697" s="37">
        <v>0</v>
      </c>
      <c r="AJ697" s="37">
        <v>0</v>
      </c>
      <c r="AK697" s="37">
        <v>0</v>
      </c>
      <c r="AL697" s="37">
        <v>0</v>
      </c>
      <c r="AM697" s="37">
        <v>0</v>
      </c>
      <c r="AN697" s="37">
        <v>0</v>
      </c>
      <c r="AO697" s="37">
        <v>0</v>
      </c>
      <c r="AP697" s="37">
        <v>0</v>
      </c>
      <c r="AQ697" s="37">
        <v>0</v>
      </c>
      <c r="AR697" s="37">
        <v>0</v>
      </c>
      <c r="AS697" s="37">
        <v>0</v>
      </c>
      <c r="AT697" s="37">
        <v>0</v>
      </c>
      <c r="AU697" s="37">
        <v>0</v>
      </c>
      <c r="AV697" s="37">
        <v>0</v>
      </c>
      <c r="AW697" s="37">
        <v>0</v>
      </c>
      <c r="AX697" s="37">
        <v>0</v>
      </c>
      <c r="AY697" s="37">
        <v>0</v>
      </c>
      <c r="AZ697" s="37">
        <v>0</v>
      </c>
      <c r="BA697" s="37">
        <v>0</v>
      </c>
      <c r="BB697" s="37">
        <v>0</v>
      </c>
      <c r="BC697" s="37">
        <v>0</v>
      </c>
      <c r="BD697" s="37">
        <v>0</v>
      </c>
      <c r="BE697" s="37">
        <v>0</v>
      </c>
      <c r="BF697" s="37">
        <v>0</v>
      </c>
      <c r="BG697" s="37">
        <v>0</v>
      </c>
      <c r="BH697" s="37">
        <v>0</v>
      </c>
      <c r="BI697" s="37">
        <v>0</v>
      </c>
      <c r="BJ697" s="37">
        <v>0</v>
      </c>
    </row>
    <row r="698" spans="1:62" x14ac:dyDescent="0.2">
      <c r="A698" s="16"/>
      <c r="B698" s="18" t="s">
        <v>53</v>
      </c>
      <c r="C698" s="37">
        <v>0</v>
      </c>
      <c r="D698" s="37">
        <v>0</v>
      </c>
      <c r="E698" s="37">
        <v>0</v>
      </c>
      <c r="F698" s="37">
        <v>0</v>
      </c>
      <c r="G698" s="37">
        <v>0</v>
      </c>
      <c r="H698" s="37">
        <v>0</v>
      </c>
      <c r="I698" s="37">
        <v>0</v>
      </c>
      <c r="J698" s="37">
        <v>0</v>
      </c>
      <c r="K698" s="37">
        <v>0</v>
      </c>
      <c r="L698" s="37">
        <v>0</v>
      </c>
      <c r="M698" s="37">
        <v>0</v>
      </c>
      <c r="N698" s="37">
        <v>0</v>
      </c>
      <c r="O698" s="37">
        <v>0</v>
      </c>
      <c r="P698" s="37">
        <v>0</v>
      </c>
      <c r="Q698" s="37">
        <v>0</v>
      </c>
      <c r="R698" s="37">
        <v>0</v>
      </c>
      <c r="S698" s="37">
        <v>0</v>
      </c>
      <c r="T698" s="37">
        <v>0</v>
      </c>
      <c r="U698" s="37">
        <v>0</v>
      </c>
      <c r="V698" s="37">
        <v>0</v>
      </c>
      <c r="W698" s="37">
        <v>0</v>
      </c>
      <c r="X698" s="37">
        <v>0</v>
      </c>
      <c r="Y698" s="37">
        <v>0</v>
      </c>
      <c r="Z698" s="37">
        <v>0</v>
      </c>
      <c r="AA698" s="37">
        <v>0</v>
      </c>
      <c r="AB698" s="37">
        <v>0</v>
      </c>
      <c r="AC698" s="37">
        <v>0</v>
      </c>
      <c r="AD698" s="37">
        <v>0</v>
      </c>
      <c r="AE698" s="37">
        <v>0</v>
      </c>
      <c r="AF698" s="37">
        <v>0</v>
      </c>
      <c r="AG698" s="37">
        <v>0</v>
      </c>
      <c r="AH698" s="37">
        <v>0</v>
      </c>
      <c r="AI698" s="37">
        <v>0</v>
      </c>
      <c r="AJ698" s="37">
        <v>0</v>
      </c>
      <c r="AK698" s="37">
        <v>0</v>
      </c>
      <c r="AL698" s="37">
        <v>0</v>
      </c>
      <c r="AM698" s="37">
        <v>0</v>
      </c>
      <c r="AN698" s="37">
        <v>0</v>
      </c>
      <c r="AO698" s="37">
        <v>0</v>
      </c>
      <c r="AP698" s="37">
        <v>0</v>
      </c>
      <c r="AQ698" s="37">
        <v>0</v>
      </c>
      <c r="AR698" s="37">
        <v>0</v>
      </c>
      <c r="AS698" s="37">
        <v>0</v>
      </c>
      <c r="AT698" s="37">
        <v>0</v>
      </c>
      <c r="AU698" s="37">
        <v>0</v>
      </c>
      <c r="AV698" s="37">
        <v>0</v>
      </c>
      <c r="AW698" s="37">
        <v>0</v>
      </c>
      <c r="AX698" s="37">
        <v>0</v>
      </c>
      <c r="AY698" s="37">
        <v>0</v>
      </c>
      <c r="AZ698" s="37">
        <v>0</v>
      </c>
      <c r="BA698" s="37">
        <v>0</v>
      </c>
      <c r="BB698" s="37">
        <v>0</v>
      </c>
      <c r="BC698" s="37">
        <v>0</v>
      </c>
      <c r="BD698" s="37">
        <v>0</v>
      </c>
      <c r="BE698" s="37">
        <v>0</v>
      </c>
      <c r="BF698" s="37">
        <v>0</v>
      </c>
      <c r="BG698" s="37">
        <v>0</v>
      </c>
      <c r="BH698" s="37">
        <v>0</v>
      </c>
      <c r="BI698" s="37">
        <v>0</v>
      </c>
      <c r="BJ698" s="37">
        <v>0</v>
      </c>
    </row>
    <row r="699" spans="1:62" x14ac:dyDescent="0.2">
      <c r="A699" s="16"/>
      <c r="B699" s="18" t="s">
        <v>54</v>
      </c>
      <c r="C699" s="37">
        <v>0</v>
      </c>
      <c r="D699" s="37">
        <v>0</v>
      </c>
      <c r="E699" s="37">
        <v>0</v>
      </c>
      <c r="F699" s="37">
        <v>0</v>
      </c>
      <c r="G699" s="37">
        <v>0</v>
      </c>
      <c r="H699" s="37">
        <v>0</v>
      </c>
      <c r="I699" s="37">
        <v>0</v>
      </c>
      <c r="J699" s="37">
        <v>0</v>
      </c>
      <c r="K699" s="37">
        <v>0</v>
      </c>
      <c r="L699" s="37">
        <v>0</v>
      </c>
      <c r="M699" s="37">
        <v>0</v>
      </c>
      <c r="N699" s="37">
        <v>0</v>
      </c>
      <c r="O699" s="37">
        <v>0</v>
      </c>
      <c r="P699" s="37">
        <v>0</v>
      </c>
      <c r="Q699" s="37">
        <v>0</v>
      </c>
      <c r="R699" s="37">
        <v>0</v>
      </c>
      <c r="S699" s="37">
        <v>0</v>
      </c>
      <c r="T699" s="37">
        <v>0</v>
      </c>
      <c r="U699" s="37">
        <v>0</v>
      </c>
      <c r="V699" s="37">
        <v>0</v>
      </c>
      <c r="W699" s="37">
        <v>0</v>
      </c>
      <c r="X699" s="37">
        <v>0</v>
      </c>
      <c r="Y699" s="37">
        <v>0</v>
      </c>
      <c r="Z699" s="37">
        <v>0</v>
      </c>
      <c r="AA699" s="37">
        <v>0</v>
      </c>
      <c r="AB699" s="37">
        <v>0</v>
      </c>
      <c r="AC699" s="37">
        <v>0</v>
      </c>
      <c r="AD699" s="37">
        <v>0</v>
      </c>
      <c r="AE699" s="37">
        <v>0</v>
      </c>
      <c r="AF699" s="37">
        <v>0</v>
      </c>
      <c r="AG699" s="37">
        <v>0</v>
      </c>
      <c r="AH699" s="37">
        <v>0</v>
      </c>
      <c r="AI699" s="37">
        <v>0</v>
      </c>
      <c r="AJ699" s="37">
        <v>0</v>
      </c>
      <c r="AK699" s="37">
        <v>0</v>
      </c>
      <c r="AL699" s="37">
        <v>0</v>
      </c>
      <c r="AM699" s="37">
        <v>0</v>
      </c>
      <c r="AN699" s="37">
        <v>0</v>
      </c>
      <c r="AO699" s="37">
        <v>0</v>
      </c>
      <c r="AP699" s="37">
        <v>0</v>
      </c>
      <c r="AQ699" s="37">
        <v>0</v>
      </c>
      <c r="AR699" s="37">
        <v>0</v>
      </c>
      <c r="AS699" s="37">
        <v>0</v>
      </c>
      <c r="AT699" s="37">
        <v>0</v>
      </c>
      <c r="AU699" s="37">
        <v>0</v>
      </c>
      <c r="AV699" s="37">
        <v>0</v>
      </c>
      <c r="AW699" s="37">
        <v>0</v>
      </c>
      <c r="AX699" s="37">
        <v>0</v>
      </c>
      <c r="AY699" s="37">
        <v>0</v>
      </c>
      <c r="AZ699" s="37">
        <v>0</v>
      </c>
      <c r="BA699" s="37">
        <v>0</v>
      </c>
      <c r="BB699" s="37">
        <v>0</v>
      </c>
      <c r="BC699" s="37">
        <v>0</v>
      </c>
      <c r="BD699" s="37">
        <v>0</v>
      </c>
      <c r="BE699" s="37">
        <v>0</v>
      </c>
      <c r="BF699" s="37">
        <v>0</v>
      </c>
      <c r="BG699" s="37">
        <v>0</v>
      </c>
      <c r="BH699" s="37">
        <v>0</v>
      </c>
      <c r="BI699" s="37">
        <v>0</v>
      </c>
      <c r="BJ699" s="37">
        <v>0</v>
      </c>
    </row>
    <row r="700" spans="1:62" x14ac:dyDescent="0.2">
      <c r="A700" s="16"/>
      <c r="B700" s="18" t="s">
        <v>55</v>
      </c>
      <c r="C700" s="37">
        <v>0</v>
      </c>
      <c r="D700" s="37">
        <v>0</v>
      </c>
      <c r="E700" s="37">
        <v>0</v>
      </c>
      <c r="F700" s="37">
        <v>0</v>
      </c>
      <c r="G700" s="37">
        <v>0</v>
      </c>
      <c r="H700" s="37">
        <v>0</v>
      </c>
      <c r="I700" s="37">
        <v>0</v>
      </c>
      <c r="J700" s="37">
        <v>0</v>
      </c>
      <c r="K700" s="37">
        <v>0</v>
      </c>
      <c r="L700" s="37">
        <v>0</v>
      </c>
      <c r="M700" s="37">
        <v>0</v>
      </c>
      <c r="N700" s="37">
        <v>0</v>
      </c>
      <c r="O700" s="37">
        <v>0</v>
      </c>
      <c r="P700" s="37">
        <v>0</v>
      </c>
      <c r="Q700" s="37">
        <v>0</v>
      </c>
      <c r="R700" s="37">
        <v>0</v>
      </c>
      <c r="S700" s="37">
        <v>0</v>
      </c>
      <c r="T700" s="37">
        <v>0</v>
      </c>
      <c r="U700" s="37">
        <v>0</v>
      </c>
      <c r="V700" s="37">
        <v>0</v>
      </c>
      <c r="W700" s="37">
        <v>0</v>
      </c>
      <c r="X700" s="37">
        <v>0</v>
      </c>
      <c r="Y700" s="37">
        <v>0</v>
      </c>
      <c r="Z700" s="37">
        <v>0</v>
      </c>
      <c r="AA700" s="37">
        <v>0</v>
      </c>
      <c r="AB700" s="37">
        <v>0</v>
      </c>
      <c r="AC700" s="37">
        <v>0</v>
      </c>
      <c r="AD700" s="37">
        <v>0</v>
      </c>
      <c r="AE700" s="37">
        <v>0</v>
      </c>
      <c r="AF700" s="37">
        <v>0</v>
      </c>
      <c r="AG700" s="37">
        <v>0</v>
      </c>
      <c r="AH700" s="37">
        <v>0</v>
      </c>
      <c r="AI700" s="37">
        <v>0</v>
      </c>
      <c r="AJ700" s="37">
        <v>0</v>
      </c>
      <c r="AK700" s="37">
        <v>0</v>
      </c>
      <c r="AL700" s="37">
        <v>0</v>
      </c>
      <c r="AM700" s="37">
        <v>0</v>
      </c>
      <c r="AN700" s="37">
        <v>0</v>
      </c>
      <c r="AO700" s="37">
        <v>0</v>
      </c>
      <c r="AP700" s="37">
        <v>0</v>
      </c>
      <c r="AQ700" s="37">
        <v>0</v>
      </c>
      <c r="AR700" s="37">
        <v>0</v>
      </c>
      <c r="AS700" s="37">
        <v>0</v>
      </c>
      <c r="AT700" s="37">
        <v>0</v>
      </c>
      <c r="AU700" s="37">
        <v>0</v>
      </c>
      <c r="AV700" s="37">
        <v>0</v>
      </c>
      <c r="AW700" s="37">
        <v>0</v>
      </c>
      <c r="AX700" s="37">
        <v>0</v>
      </c>
      <c r="AY700" s="37">
        <v>0</v>
      </c>
      <c r="AZ700" s="37">
        <v>0</v>
      </c>
      <c r="BA700" s="37">
        <v>0</v>
      </c>
      <c r="BB700" s="37">
        <v>0</v>
      </c>
      <c r="BC700" s="37">
        <v>0</v>
      </c>
      <c r="BD700" s="37">
        <v>0</v>
      </c>
      <c r="BE700" s="37">
        <v>0</v>
      </c>
      <c r="BF700" s="37">
        <v>0</v>
      </c>
      <c r="BG700" s="37">
        <v>0</v>
      </c>
      <c r="BH700" s="37">
        <v>0</v>
      </c>
      <c r="BI700" s="37">
        <v>0</v>
      </c>
      <c r="BJ700" s="37">
        <v>0</v>
      </c>
    </row>
    <row r="701" spans="1:62" x14ac:dyDescent="0.2">
      <c r="A701" s="16"/>
      <c r="B701" s="18" t="s">
        <v>56</v>
      </c>
      <c r="C701" s="37">
        <v>0</v>
      </c>
      <c r="D701" s="37">
        <v>0</v>
      </c>
      <c r="E701" s="37">
        <v>0</v>
      </c>
      <c r="F701" s="37">
        <v>0</v>
      </c>
      <c r="G701" s="37">
        <v>0</v>
      </c>
      <c r="H701" s="37">
        <v>0</v>
      </c>
      <c r="I701" s="37">
        <v>0</v>
      </c>
      <c r="J701" s="37">
        <v>0</v>
      </c>
      <c r="K701" s="37">
        <v>0</v>
      </c>
      <c r="L701" s="37">
        <v>0</v>
      </c>
      <c r="M701" s="37">
        <v>0</v>
      </c>
      <c r="N701" s="37">
        <v>0</v>
      </c>
      <c r="O701" s="37">
        <v>0</v>
      </c>
      <c r="P701" s="37">
        <v>0</v>
      </c>
      <c r="Q701" s="37">
        <v>0</v>
      </c>
      <c r="R701" s="37">
        <v>0</v>
      </c>
      <c r="S701" s="37">
        <v>0</v>
      </c>
      <c r="T701" s="37">
        <v>0</v>
      </c>
      <c r="U701" s="37">
        <v>0</v>
      </c>
      <c r="V701" s="37">
        <v>0</v>
      </c>
      <c r="W701" s="37">
        <v>0</v>
      </c>
      <c r="X701" s="37">
        <v>0</v>
      </c>
      <c r="Y701" s="37">
        <v>0</v>
      </c>
      <c r="Z701" s="37">
        <v>0</v>
      </c>
      <c r="AA701" s="37">
        <v>0</v>
      </c>
      <c r="AB701" s="37">
        <v>0</v>
      </c>
      <c r="AC701" s="37">
        <v>0</v>
      </c>
      <c r="AD701" s="37">
        <v>0</v>
      </c>
      <c r="AE701" s="37">
        <v>0</v>
      </c>
      <c r="AF701" s="37">
        <v>0</v>
      </c>
      <c r="AG701" s="37">
        <v>0</v>
      </c>
      <c r="AH701" s="37">
        <v>0</v>
      </c>
      <c r="AI701" s="37">
        <v>0</v>
      </c>
      <c r="AJ701" s="37">
        <v>0</v>
      </c>
      <c r="AK701" s="37">
        <v>0</v>
      </c>
      <c r="AL701" s="37">
        <v>0</v>
      </c>
      <c r="AM701" s="37">
        <v>0</v>
      </c>
      <c r="AN701" s="37">
        <v>0</v>
      </c>
      <c r="AO701" s="37">
        <v>0</v>
      </c>
      <c r="AP701" s="37">
        <v>0</v>
      </c>
      <c r="AQ701" s="37">
        <v>0</v>
      </c>
      <c r="AR701" s="37">
        <v>0</v>
      </c>
      <c r="AS701" s="37">
        <v>0</v>
      </c>
      <c r="AT701" s="37">
        <v>0</v>
      </c>
      <c r="AU701" s="37">
        <v>0</v>
      </c>
      <c r="AV701" s="37">
        <v>0</v>
      </c>
      <c r="AW701" s="37">
        <v>0</v>
      </c>
      <c r="AX701" s="37">
        <v>0</v>
      </c>
      <c r="AY701" s="37">
        <v>0</v>
      </c>
      <c r="AZ701" s="37">
        <v>0</v>
      </c>
      <c r="BA701" s="37">
        <v>0</v>
      </c>
      <c r="BB701" s="37">
        <v>0</v>
      </c>
      <c r="BC701" s="37">
        <v>0</v>
      </c>
      <c r="BD701" s="37">
        <v>0</v>
      </c>
      <c r="BE701" s="37">
        <v>0</v>
      </c>
      <c r="BF701" s="37">
        <v>0</v>
      </c>
      <c r="BG701" s="37">
        <v>0</v>
      </c>
      <c r="BH701" s="37">
        <v>0</v>
      </c>
      <c r="BI701" s="37">
        <v>0</v>
      </c>
      <c r="BJ701" s="37">
        <v>0</v>
      </c>
    </row>
    <row r="702" spans="1:62" x14ac:dyDescent="0.2">
      <c r="A702" s="16"/>
      <c r="B702" s="18" t="s">
        <v>57</v>
      </c>
      <c r="C702" s="37">
        <v>0</v>
      </c>
      <c r="D702" s="37">
        <v>0</v>
      </c>
      <c r="E702" s="37">
        <v>0</v>
      </c>
      <c r="F702" s="37">
        <v>0</v>
      </c>
      <c r="G702" s="37">
        <v>0</v>
      </c>
      <c r="H702" s="37">
        <v>0</v>
      </c>
      <c r="I702" s="37">
        <v>0</v>
      </c>
      <c r="J702" s="37">
        <v>0</v>
      </c>
      <c r="K702" s="37">
        <v>0</v>
      </c>
      <c r="L702" s="37">
        <v>0</v>
      </c>
      <c r="M702" s="37">
        <v>0</v>
      </c>
      <c r="N702" s="37">
        <v>0</v>
      </c>
      <c r="O702" s="37">
        <v>0</v>
      </c>
      <c r="P702" s="37">
        <v>0</v>
      </c>
      <c r="Q702" s="37">
        <v>0</v>
      </c>
      <c r="R702" s="37">
        <v>0</v>
      </c>
      <c r="S702" s="37">
        <v>0</v>
      </c>
      <c r="T702" s="37">
        <v>0</v>
      </c>
      <c r="U702" s="37">
        <v>0</v>
      </c>
      <c r="V702" s="37">
        <v>0</v>
      </c>
      <c r="W702" s="37">
        <v>0</v>
      </c>
      <c r="X702" s="37">
        <v>0</v>
      </c>
      <c r="Y702" s="37">
        <v>0</v>
      </c>
      <c r="Z702" s="37">
        <v>0</v>
      </c>
      <c r="AA702" s="37">
        <v>0</v>
      </c>
      <c r="AB702" s="37">
        <v>0</v>
      </c>
      <c r="AC702" s="37">
        <v>0</v>
      </c>
      <c r="AD702" s="37">
        <v>0</v>
      </c>
      <c r="AE702" s="37">
        <v>0</v>
      </c>
      <c r="AF702" s="37">
        <v>0</v>
      </c>
      <c r="AG702" s="37">
        <v>0</v>
      </c>
      <c r="AH702" s="37">
        <v>0</v>
      </c>
      <c r="AI702" s="37">
        <v>0</v>
      </c>
      <c r="AJ702" s="37">
        <v>0</v>
      </c>
      <c r="AK702" s="37">
        <v>0</v>
      </c>
      <c r="AL702" s="37">
        <v>0</v>
      </c>
      <c r="AM702" s="37">
        <v>0</v>
      </c>
      <c r="AN702" s="37">
        <v>0</v>
      </c>
      <c r="AO702" s="37">
        <v>0</v>
      </c>
      <c r="AP702" s="37">
        <v>0</v>
      </c>
      <c r="AQ702" s="37">
        <v>0</v>
      </c>
      <c r="AR702" s="37">
        <v>0</v>
      </c>
      <c r="AS702" s="37">
        <v>0</v>
      </c>
      <c r="AT702" s="37">
        <v>0</v>
      </c>
      <c r="AU702" s="37">
        <v>0</v>
      </c>
      <c r="AV702" s="37">
        <v>0</v>
      </c>
      <c r="AW702" s="37">
        <v>0</v>
      </c>
      <c r="AX702" s="37">
        <v>0</v>
      </c>
      <c r="AY702" s="37">
        <v>0</v>
      </c>
      <c r="AZ702" s="37">
        <v>0</v>
      </c>
      <c r="BA702" s="37">
        <v>0</v>
      </c>
      <c r="BB702" s="37">
        <v>0</v>
      </c>
      <c r="BC702" s="37">
        <v>0</v>
      </c>
      <c r="BD702" s="37">
        <v>0</v>
      </c>
      <c r="BE702" s="37">
        <v>0</v>
      </c>
      <c r="BF702" s="37">
        <v>0</v>
      </c>
      <c r="BG702" s="37">
        <v>0</v>
      </c>
      <c r="BH702" s="37">
        <v>0</v>
      </c>
      <c r="BI702" s="37">
        <v>0</v>
      </c>
      <c r="BJ702" s="37">
        <v>0</v>
      </c>
    </row>
    <row r="703" spans="1:62" x14ac:dyDescent="0.2">
      <c r="A703" s="16"/>
      <c r="B703" s="18" t="s">
        <v>58</v>
      </c>
      <c r="C703" s="37">
        <v>0</v>
      </c>
      <c r="D703" s="37">
        <v>0</v>
      </c>
      <c r="E703" s="37">
        <v>0</v>
      </c>
      <c r="F703" s="37">
        <v>0</v>
      </c>
      <c r="G703" s="37">
        <v>0</v>
      </c>
      <c r="H703" s="37">
        <v>0</v>
      </c>
      <c r="I703" s="37">
        <v>0</v>
      </c>
      <c r="J703" s="37">
        <v>0</v>
      </c>
      <c r="K703" s="37">
        <v>0</v>
      </c>
      <c r="L703" s="37">
        <v>0</v>
      </c>
      <c r="M703" s="37">
        <v>0</v>
      </c>
      <c r="N703" s="37">
        <v>0</v>
      </c>
      <c r="O703" s="37">
        <v>0</v>
      </c>
      <c r="P703" s="37">
        <v>0</v>
      </c>
      <c r="Q703" s="37">
        <v>0</v>
      </c>
      <c r="R703" s="37">
        <v>0</v>
      </c>
      <c r="S703" s="37">
        <v>0</v>
      </c>
      <c r="T703" s="37">
        <v>0</v>
      </c>
      <c r="U703" s="37">
        <v>0</v>
      </c>
      <c r="V703" s="37">
        <v>0</v>
      </c>
      <c r="W703" s="37">
        <v>0</v>
      </c>
      <c r="X703" s="37">
        <v>0</v>
      </c>
      <c r="Y703" s="37">
        <v>0</v>
      </c>
      <c r="Z703" s="37">
        <v>0</v>
      </c>
      <c r="AA703" s="37">
        <v>0</v>
      </c>
      <c r="AB703" s="37">
        <v>0</v>
      </c>
      <c r="AC703" s="37">
        <v>0</v>
      </c>
      <c r="AD703" s="37">
        <v>0</v>
      </c>
      <c r="AE703" s="37">
        <v>0</v>
      </c>
      <c r="AF703" s="37">
        <v>0</v>
      </c>
      <c r="AG703" s="37">
        <v>0</v>
      </c>
      <c r="AH703" s="37">
        <v>0</v>
      </c>
      <c r="AI703" s="37">
        <v>0</v>
      </c>
      <c r="AJ703" s="37">
        <v>0</v>
      </c>
      <c r="AK703" s="37">
        <v>0</v>
      </c>
      <c r="AL703" s="37">
        <v>0</v>
      </c>
      <c r="AM703" s="37">
        <v>0</v>
      </c>
      <c r="AN703" s="37">
        <v>0</v>
      </c>
      <c r="AO703" s="37">
        <v>0</v>
      </c>
      <c r="AP703" s="37">
        <v>0</v>
      </c>
      <c r="AQ703" s="37">
        <v>0</v>
      </c>
      <c r="AR703" s="37">
        <v>0</v>
      </c>
      <c r="AS703" s="37">
        <v>0</v>
      </c>
      <c r="AT703" s="37">
        <v>0</v>
      </c>
      <c r="AU703" s="37">
        <v>0</v>
      </c>
      <c r="AV703" s="37">
        <v>0</v>
      </c>
      <c r="AW703" s="37">
        <v>0</v>
      </c>
      <c r="AX703" s="37">
        <v>0</v>
      </c>
      <c r="AY703" s="37">
        <v>0</v>
      </c>
      <c r="AZ703" s="37">
        <v>0</v>
      </c>
      <c r="BA703" s="37">
        <v>0</v>
      </c>
      <c r="BB703" s="37">
        <v>0</v>
      </c>
      <c r="BC703" s="37">
        <v>0</v>
      </c>
      <c r="BD703" s="37">
        <v>0</v>
      </c>
      <c r="BE703" s="37">
        <v>0</v>
      </c>
      <c r="BF703" s="37">
        <v>0</v>
      </c>
      <c r="BG703" s="37">
        <v>0</v>
      </c>
      <c r="BH703" s="37">
        <v>0</v>
      </c>
      <c r="BI703" s="37">
        <v>0</v>
      </c>
      <c r="BJ703" s="37">
        <v>0</v>
      </c>
    </row>
    <row r="704" spans="1:62" x14ac:dyDescent="0.2">
      <c r="A704" s="16"/>
      <c r="B704" s="18" t="s">
        <v>59</v>
      </c>
      <c r="C704" s="37">
        <v>0</v>
      </c>
      <c r="D704" s="37">
        <v>0</v>
      </c>
      <c r="E704" s="37">
        <v>0</v>
      </c>
      <c r="F704" s="37">
        <v>0</v>
      </c>
      <c r="G704" s="37">
        <v>0</v>
      </c>
      <c r="H704" s="37">
        <v>0</v>
      </c>
      <c r="I704" s="37">
        <v>0</v>
      </c>
      <c r="J704" s="37">
        <v>0</v>
      </c>
      <c r="K704" s="37">
        <v>0</v>
      </c>
      <c r="L704" s="37">
        <v>0</v>
      </c>
      <c r="M704" s="37">
        <v>0</v>
      </c>
      <c r="N704" s="37">
        <v>0</v>
      </c>
      <c r="O704" s="37">
        <v>0</v>
      </c>
      <c r="P704" s="37">
        <v>0</v>
      </c>
      <c r="Q704" s="37">
        <v>0</v>
      </c>
      <c r="R704" s="37">
        <v>0</v>
      </c>
      <c r="S704" s="37">
        <v>0</v>
      </c>
      <c r="T704" s="37">
        <v>0</v>
      </c>
      <c r="U704" s="37">
        <v>0</v>
      </c>
      <c r="V704" s="37">
        <v>0</v>
      </c>
      <c r="W704" s="37">
        <v>0</v>
      </c>
      <c r="X704" s="37">
        <v>0</v>
      </c>
      <c r="Y704" s="37">
        <v>0</v>
      </c>
      <c r="Z704" s="37">
        <v>0</v>
      </c>
      <c r="AA704" s="37">
        <v>0</v>
      </c>
      <c r="AB704" s="37">
        <v>0</v>
      </c>
      <c r="AC704" s="37">
        <v>0</v>
      </c>
      <c r="AD704" s="37">
        <v>0</v>
      </c>
      <c r="AE704" s="37">
        <v>0</v>
      </c>
      <c r="AF704" s="37">
        <v>0</v>
      </c>
      <c r="AG704" s="37">
        <v>0</v>
      </c>
      <c r="AH704" s="37">
        <v>0</v>
      </c>
      <c r="AI704" s="37">
        <v>0</v>
      </c>
      <c r="AJ704" s="37">
        <v>0</v>
      </c>
      <c r="AK704" s="37">
        <v>0</v>
      </c>
      <c r="AL704" s="37">
        <v>0</v>
      </c>
      <c r="AM704" s="37">
        <v>0</v>
      </c>
      <c r="AN704" s="37">
        <v>0</v>
      </c>
      <c r="AO704" s="37">
        <v>0</v>
      </c>
      <c r="AP704" s="37">
        <v>0</v>
      </c>
      <c r="AQ704" s="37">
        <v>0</v>
      </c>
      <c r="AR704" s="37">
        <v>0</v>
      </c>
      <c r="AS704" s="37">
        <v>0</v>
      </c>
      <c r="AT704" s="37">
        <v>0</v>
      </c>
      <c r="AU704" s="37">
        <v>0</v>
      </c>
      <c r="AV704" s="37">
        <v>0</v>
      </c>
      <c r="AW704" s="37">
        <v>0</v>
      </c>
      <c r="AX704" s="37">
        <v>0</v>
      </c>
      <c r="AY704" s="37">
        <v>0</v>
      </c>
      <c r="AZ704" s="37">
        <v>0</v>
      </c>
      <c r="BA704" s="37">
        <v>0</v>
      </c>
      <c r="BB704" s="37">
        <v>0</v>
      </c>
      <c r="BC704" s="37">
        <v>0</v>
      </c>
      <c r="BD704" s="37">
        <v>0</v>
      </c>
      <c r="BE704" s="37">
        <v>0</v>
      </c>
      <c r="BF704" s="37">
        <v>0</v>
      </c>
      <c r="BG704" s="37">
        <v>0</v>
      </c>
      <c r="BH704" s="37">
        <v>0</v>
      </c>
      <c r="BI704" s="37">
        <v>0</v>
      </c>
      <c r="BJ704" s="37">
        <v>0</v>
      </c>
    </row>
    <row r="705" spans="1:62" x14ac:dyDescent="0.2">
      <c r="A705" s="16"/>
      <c r="B705" s="18" t="s">
        <v>60</v>
      </c>
      <c r="C705" s="37">
        <v>0</v>
      </c>
      <c r="D705" s="37">
        <v>0</v>
      </c>
      <c r="E705" s="37">
        <v>0</v>
      </c>
      <c r="F705" s="37">
        <v>0</v>
      </c>
      <c r="G705" s="37">
        <v>0</v>
      </c>
      <c r="H705" s="37">
        <v>0</v>
      </c>
      <c r="I705" s="37">
        <v>0</v>
      </c>
      <c r="J705" s="37">
        <v>0</v>
      </c>
      <c r="K705" s="37">
        <v>0</v>
      </c>
      <c r="L705" s="37">
        <v>0</v>
      </c>
      <c r="M705" s="37">
        <v>0</v>
      </c>
      <c r="N705" s="37">
        <v>0</v>
      </c>
      <c r="O705" s="37">
        <v>0</v>
      </c>
      <c r="P705" s="37">
        <v>0</v>
      </c>
      <c r="Q705" s="37">
        <v>0</v>
      </c>
      <c r="R705" s="37">
        <v>0</v>
      </c>
      <c r="S705" s="37">
        <v>0</v>
      </c>
      <c r="T705" s="37">
        <v>0</v>
      </c>
      <c r="U705" s="37">
        <v>0</v>
      </c>
      <c r="V705" s="37">
        <v>0</v>
      </c>
      <c r="W705" s="37">
        <v>0</v>
      </c>
      <c r="X705" s="37">
        <v>0</v>
      </c>
      <c r="Y705" s="37">
        <v>0</v>
      </c>
      <c r="Z705" s="37">
        <v>0</v>
      </c>
      <c r="AA705" s="37">
        <v>0</v>
      </c>
      <c r="AB705" s="37">
        <v>0</v>
      </c>
      <c r="AC705" s="37">
        <v>0</v>
      </c>
      <c r="AD705" s="37">
        <v>0</v>
      </c>
      <c r="AE705" s="37">
        <v>0</v>
      </c>
      <c r="AF705" s="37">
        <v>0</v>
      </c>
      <c r="AG705" s="37">
        <v>0</v>
      </c>
      <c r="AH705" s="37">
        <v>0</v>
      </c>
      <c r="AI705" s="37">
        <v>0</v>
      </c>
      <c r="AJ705" s="37">
        <v>0</v>
      </c>
      <c r="AK705" s="37">
        <v>0</v>
      </c>
      <c r="AL705" s="37">
        <v>0</v>
      </c>
      <c r="AM705" s="37">
        <v>0</v>
      </c>
      <c r="AN705" s="37">
        <v>0</v>
      </c>
      <c r="AO705" s="37">
        <v>0</v>
      </c>
      <c r="AP705" s="37">
        <v>0</v>
      </c>
      <c r="AQ705" s="37">
        <v>0</v>
      </c>
      <c r="AR705" s="37">
        <v>0</v>
      </c>
      <c r="AS705" s="37">
        <v>0</v>
      </c>
      <c r="AT705" s="37">
        <v>0</v>
      </c>
      <c r="AU705" s="37">
        <v>0</v>
      </c>
      <c r="AV705" s="37">
        <v>0</v>
      </c>
      <c r="AW705" s="37">
        <v>0</v>
      </c>
      <c r="AX705" s="37">
        <v>0</v>
      </c>
      <c r="AY705" s="37">
        <v>0</v>
      </c>
      <c r="AZ705" s="37">
        <v>0</v>
      </c>
      <c r="BA705" s="37">
        <v>0</v>
      </c>
      <c r="BB705" s="37">
        <v>0</v>
      </c>
      <c r="BC705" s="37">
        <v>0</v>
      </c>
      <c r="BD705" s="37">
        <v>0</v>
      </c>
      <c r="BE705" s="37">
        <v>0</v>
      </c>
      <c r="BF705" s="37">
        <v>0</v>
      </c>
      <c r="BG705" s="37">
        <v>0</v>
      </c>
      <c r="BH705" s="37">
        <v>0</v>
      </c>
      <c r="BI705" s="37">
        <v>0</v>
      </c>
      <c r="BJ705" s="37">
        <v>0</v>
      </c>
    </row>
    <row r="706" spans="1:62" x14ac:dyDescent="0.2">
      <c r="A706" s="16"/>
      <c r="B706" s="18" t="s">
        <v>61</v>
      </c>
      <c r="C706" s="37">
        <v>0</v>
      </c>
      <c r="D706" s="37">
        <v>0</v>
      </c>
      <c r="E706" s="37">
        <v>0</v>
      </c>
      <c r="F706" s="37">
        <v>0</v>
      </c>
      <c r="G706" s="37">
        <v>0</v>
      </c>
      <c r="H706" s="37">
        <v>0</v>
      </c>
      <c r="I706" s="37">
        <v>0</v>
      </c>
      <c r="J706" s="37">
        <v>0</v>
      </c>
      <c r="K706" s="37">
        <v>0</v>
      </c>
      <c r="L706" s="37">
        <v>0</v>
      </c>
      <c r="M706" s="37">
        <v>0</v>
      </c>
      <c r="N706" s="37">
        <v>0</v>
      </c>
      <c r="O706" s="37">
        <v>0</v>
      </c>
      <c r="P706" s="37">
        <v>0</v>
      </c>
      <c r="Q706" s="37">
        <v>0</v>
      </c>
      <c r="R706" s="37">
        <v>0</v>
      </c>
      <c r="S706" s="37">
        <v>0</v>
      </c>
      <c r="T706" s="37">
        <v>0</v>
      </c>
      <c r="U706" s="37">
        <v>0</v>
      </c>
      <c r="V706" s="37">
        <v>0</v>
      </c>
      <c r="W706" s="37">
        <v>0</v>
      </c>
      <c r="X706" s="37">
        <v>0</v>
      </c>
      <c r="Y706" s="37">
        <v>0</v>
      </c>
      <c r="Z706" s="37">
        <v>0</v>
      </c>
      <c r="AA706" s="37">
        <v>0</v>
      </c>
      <c r="AB706" s="37">
        <v>0</v>
      </c>
      <c r="AC706" s="37">
        <v>0</v>
      </c>
      <c r="AD706" s="37">
        <v>0</v>
      </c>
      <c r="AE706" s="37">
        <v>0</v>
      </c>
      <c r="AF706" s="37">
        <v>0</v>
      </c>
      <c r="AG706" s="37">
        <v>0</v>
      </c>
      <c r="AH706" s="37">
        <v>0</v>
      </c>
      <c r="AI706" s="37">
        <v>0</v>
      </c>
      <c r="AJ706" s="37">
        <v>0</v>
      </c>
      <c r="AK706" s="37">
        <v>0</v>
      </c>
      <c r="AL706" s="37">
        <v>0</v>
      </c>
      <c r="AM706" s="37">
        <v>0</v>
      </c>
      <c r="AN706" s="37">
        <v>0</v>
      </c>
      <c r="AO706" s="37">
        <v>0</v>
      </c>
      <c r="AP706" s="37">
        <v>0</v>
      </c>
      <c r="AQ706" s="37">
        <v>0</v>
      </c>
      <c r="AR706" s="37">
        <v>0</v>
      </c>
      <c r="AS706" s="37">
        <v>0</v>
      </c>
      <c r="AT706" s="37">
        <v>0</v>
      </c>
      <c r="AU706" s="37">
        <v>0</v>
      </c>
      <c r="AV706" s="37">
        <v>0</v>
      </c>
      <c r="AW706" s="37">
        <v>0</v>
      </c>
      <c r="AX706" s="37">
        <v>0</v>
      </c>
      <c r="AY706" s="37">
        <v>0</v>
      </c>
      <c r="AZ706" s="37">
        <v>0</v>
      </c>
      <c r="BA706" s="37">
        <v>0</v>
      </c>
      <c r="BB706" s="37">
        <v>0</v>
      </c>
      <c r="BC706" s="37">
        <v>0</v>
      </c>
      <c r="BD706" s="37">
        <v>0</v>
      </c>
      <c r="BE706" s="37">
        <v>0</v>
      </c>
      <c r="BF706" s="37">
        <v>0</v>
      </c>
      <c r="BG706" s="37">
        <v>0</v>
      </c>
      <c r="BH706" s="37">
        <v>0</v>
      </c>
      <c r="BI706" s="37">
        <v>0</v>
      </c>
      <c r="BJ706" s="37">
        <v>0</v>
      </c>
    </row>
  </sheetData>
  <phoneticPr fontId="0" type="noConversion"/>
  <pageMargins left="0.75" right="0.75" top="1" bottom="1" header="0.5" footer="0.5"/>
  <pageSetup paperSize="9" scale="22" orientation="landscape" r:id="rId1"/>
  <headerFooter alignWithMargins="0">
    <oddFooter>&amp;L&amp;A&amp;R&amp;F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AA47"/>
  <sheetViews>
    <sheetView topLeftCell="A28" workbookViewId="0">
      <selection activeCell="E36" sqref="E36"/>
    </sheetView>
  </sheetViews>
  <sheetFormatPr defaultRowHeight="12.75" x14ac:dyDescent="0.2"/>
  <cols>
    <col min="3" max="3" width="10.5703125" bestFit="1" customWidth="1"/>
    <col min="23" max="23" width="10.7109375" customWidth="1"/>
    <col min="24" max="24" width="10.5703125" customWidth="1"/>
  </cols>
  <sheetData>
    <row r="2" spans="2:27" x14ac:dyDescent="0.2">
      <c r="B2" s="23" t="s">
        <v>21</v>
      </c>
      <c r="C2" s="47">
        <f>Control!C70</f>
        <v>485.6</v>
      </c>
      <c r="D2" s="47">
        <f>Control!D70</f>
        <v>1407.15</v>
      </c>
      <c r="E2" s="47">
        <f>Control!E70</f>
        <v>610.70000000000005</v>
      </c>
      <c r="F2" s="47">
        <f>Control!F70</f>
        <v>1670.7</v>
      </c>
      <c r="G2" s="47">
        <f>Control!G70</f>
        <v>445.09</v>
      </c>
      <c r="H2" s="47">
        <f>Control!H70</f>
        <v>340.01</v>
      </c>
      <c r="I2" s="47">
        <f>Control!I70</f>
        <v>25.3</v>
      </c>
      <c r="J2" s="47">
        <f>Control!J70</f>
        <v>25.3</v>
      </c>
      <c r="K2" s="47">
        <f>Control!K70</f>
        <v>3.3</v>
      </c>
      <c r="L2" s="47">
        <f>Control!L70</f>
        <v>73.5</v>
      </c>
      <c r="M2" s="47">
        <f>Control!M70</f>
        <v>296.60000000000002</v>
      </c>
      <c r="N2" s="47">
        <f>Control!N70</f>
        <v>542.70000000000005</v>
      </c>
      <c r="O2" s="47">
        <f>Control!O70</f>
        <v>233.1</v>
      </c>
      <c r="P2" s="47">
        <f>Control!P70</f>
        <v>99</v>
      </c>
      <c r="Q2" s="47">
        <f>Control!Q70</f>
        <v>215</v>
      </c>
      <c r="R2" s="47">
        <f>Control!R70</f>
        <v>179.3</v>
      </c>
      <c r="S2" s="47">
        <f>Control!S70</f>
        <v>49</v>
      </c>
      <c r="T2" s="47">
        <f>Control!T70</f>
        <v>699.68</v>
      </c>
      <c r="U2" s="47">
        <f>Control!U70</f>
        <v>172.6</v>
      </c>
      <c r="V2" s="47">
        <f>Control!V70</f>
        <v>420</v>
      </c>
      <c r="W2" s="47">
        <f>Control!W70</f>
        <v>950</v>
      </c>
      <c r="X2" s="47">
        <f>Control!X70</f>
        <v>650</v>
      </c>
      <c r="Y2" s="41"/>
      <c r="Z2" s="41"/>
      <c r="AA2" s="41"/>
    </row>
    <row r="3" spans="2:27" x14ac:dyDescent="0.2">
      <c r="B3" s="24" t="s">
        <v>74</v>
      </c>
      <c r="C3" s="47">
        <f>C$2+(ROW(B3)-ROW(B$2))*Control!C$69*Control!C$70</f>
        <v>497.74</v>
      </c>
      <c r="D3" s="47">
        <f>D$2+(ROW(C3)-ROW(C$2))*Control!D$69*Control!D$70</f>
        <v>1442.3287500000001</v>
      </c>
      <c r="E3" s="47">
        <f>E$2+(ROW(D3)-ROW(D$2))*Control!E$69*Control!E$70</f>
        <v>625.96750000000009</v>
      </c>
      <c r="F3" s="47">
        <f>F$2+(ROW(E3)-ROW(E$2))*Control!F$69*Control!F$70</f>
        <v>1712.4675</v>
      </c>
      <c r="G3" s="47">
        <f>G$2+(ROW(F3)-ROW(F$2))*Control!G$69*Control!G$70</f>
        <v>456.21724999999998</v>
      </c>
      <c r="H3" s="47">
        <f>H$2+(ROW(G3)-ROW(G$2))*Control!H$69*Control!H$70</f>
        <v>348.51024999999998</v>
      </c>
      <c r="I3" s="47">
        <f>I$2+(ROW(H3)-ROW(H$2))*Control!I$69*Control!I$70</f>
        <v>27.830000000000002</v>
      </c>
      <c r="J3" s="47">
        <f>J$2+(ROW(I3)-ROW(I$2))*Control!J$69*Control!J$70</f>
        <v>27.830000000000002</v>
      </c>
      <c r="K3" s="47">
        <f>K$2+(ROW(J3)-ROW(J$2))*Control!K$69*Control!K$70</f>
        <v>3.63</v>
      </c>
      <c r="L3" s="47">
        <f>L$2+(ROW(K3)-ROW(K$2))*Control!L$69*Control!L$70</f>
        <v>80.849999999999994</v>
      </c>
      <c r="M3" s="47">
        <f>M$2+(ROW(L3)-ROW(L$2))*Control!M$69*Control!M$70</f>
        <v>311.59999900000003</v>
      </c>
      <c r="N3" s="47">
        <f>N$2+(ROW(M3)-ROW(M$2))*Control!N$69*Control!N$70</f>
        <v>556.26750000000004</v>
      </c>
      <c r="O3" s="47">
        <f>O$2+(ROW(N3)-ROW(N$2))*Control!O$69*Control!O$70</f>
        <v>248.099999</v>
      </c>
      <c r="P3" s="47">
        <f>P$2+(ROW(O3)-ROW(O$2))*Control!P$69*Control!P$70</f>
        <v>108.9</v>
      </c>
      <c r="Q3" s="47">
        <f>Q$2+(ROW(P3)-ROW(P$2))*Control!Q$69*Control!Q$70</f>
        <v>229.99625</v>
      </c>
      <c r="R3" s="47">
        <f>R$2+(ROW(Q3)-ROW(Q$2))*Control!R$69*Control!R$70</f>
        <v>194.30143333333334</v>
      </c>
      <c r="S3" s="47">
        <f>S$2+(ROW(R3)-ROW(R$2))*Control!S$69*Control!S$70</f>
        <v>53.9</v>
      </c>
      <c r="T3" s="47">
        <f>T$2+(ROW(S3)-ROW(S$2))*Control!T$69*Control!T$70</f>
        <v>717.17199999999991</v>
      </c>
      <c r="U3" s="47">
        <f>U$2+(ROW(T3)-ROW(T$2))*Control!U$69*Control!U$70</f>
        <v>187.60000000000002</v>
      </c>
      <c r="V3" s="47">
        <f>V$2+(ROW(U3)-ROW(U$2))*Control!V$69*Control!V$70</f>
        <v>430.5</v>
      </c>
      <c r="W3" s="47">
        <f>W$2+(ROW(V3)-ROW(V$2))*Control!W$69*Control!W$70</f>
        <v>973.75</v>
      </c>
      <c r="X3" s="47">
        <f>X$2+(ROW(W3)-ROW(W$2))*Control!X$69*Control!X$70</f>
        <v>666.25</v>
      </c>
      <c r="Y3" s="41"/>
      <c r="Z3" s="41"/>
      <c r="AA3" s="41"/>
    </row>
    <row r="4" spans="2:27" x14ac:dyDescent="0.2">
      <c r="B4" s="24" t="s">
        <v>75</v>
      </c>
      <c r="C4" s="47">
        <f>C$2+(ROW(B4)-ROW(B$2))*Control!C$69*Control!C$70</f>
        <v>509.88</v>
      </c>
      <c r="D4" s="47">
        <f>D$2+(ROW(C4)-ROW(C$2))*Control!D$69*Control!D$70</f>
        <v>1477.5075000000002</v>
      </c>
      <c r="E4" s="47">
        <f>E$2+(ROW(D4)-ROW(D$2))*Control!E$69*Control!E$70</f>
        <v>641.23500000000001</v>
      </c>
      <c r="F4" s="47">
        <f>F$2+(ROW(E4)-ROW(E$2))*Control!F$69*Control!F$70</f>
        <v>1754.2350000000001</v>
      </c>
      <c r="G4" s="47">
        <f>G$2+(ROW(F4)-ROW(F$2))*Control!G$69*Control!G$70</f>
        <v>467.34449999999998</v>
      </c>
      <c r="H4" s="47">
        <f>H$2+(ROW(G4)-ROW(G$2))*Control!H$69*Control!H$70</f>
        <v>357.01049999999998</v>
      </c>
      <c r="I4" s="47">
        <f>I$2+(ROW(H4)-ROW(H$2))*Control!I$69*Control!I$70</f>
        <v>30.36</v>
      </c>
      <c r="J4" s="47">
        <f>J$2+(ROW(I4)-ROW(I$2))*Control!J$69*Control!J$70</f>
        <v>30.36</v>
      </c>
      <c r="K4" s="47">
        <f>K$2+(ROW(J4)-ROW(J$2))*Control!K$69*Control!K$70</f>
        <v>3.96</v>
      </c>
      <c r="L4" s="47">
        <f>L$2+(ROW(K4)-ROW(K$2))*Control!L$69*Control!L$70</f>
        <v>88.2</v>
      </c>
      <c r="M4" s="47">
        <f>M$2+(ROW(L4)-ROW(L$2))*Control!M$69*Control!M$70</f>
        <v>326.59999800000003</v>
      </c>
      <c r="N4" s="47">
        <f>N$2+(ROW(M4)-ROW(M$2))*Control!N$69*Control!N$70</f>
        <v>569.83500000000004</v>
      </c>
      <c r="O4" s="47">
        <f>O$2+(ROW(N4)-ROW(N$2))*Control!O$69*Control!O$70</f>
        <v>263.09999799999997</v>
      </c>
      <c r="P4" s="47">
        <f>P$2+(ROW(O4)-ROW(O$2))*Control!P$69*Control!P$70</f>
        <v>118.8</v>
      </c>
      <c r="Q4" s="47">
        <f>Q$2+(ROW(P4)-ROW(P$2))*Control!Q$69*Control!Q$70</f>
        <v>244.99250000000001</v>
      </c>
      <c r="R4" s="47">
        <f>R$2+(ROW(Q4)-ROW(Q$2))*Control!R$69*Control!R$70</f>
        <v>209.30286666666669</v>
      </c>
      <c r="S4" s="47">
        <f>S$2+(ROW(R4)-ROW(R$2))*Control!S$69*Control!S$70</f>
        <v>58.8</v>
      </c>
      <c r="T4" s="47">
        <f>T$2+(ROW(S4)-ROW(S$2))*Control!T$69*Control!T$70</f>
        <v>734.66399999999999</v>
      </c>
      <c r="U4" s="47">
        <f>U$2+(ROW(T4)-ROW(T$2))*Control!U$69*Control!U$70</f>
        <v>202.60000000000008</v>
      </c>
      <c r="V4" s="47">
        <f>V$2+(ROW(U4)-ROW(U$2))*Control!V$69*Control!V$70</f>
        <v>441</v>
      </c>
      <c r="W4" s="47">
        <f>W$2+(ROW(V4)-ROW(V$2))*Control!W$69*Control!W$70</f>
        <v>997.5</v>
      </c>
      <c r="X4" s="47">
        <f>X$2+(ROW(W4)-ROW(W$2))*Control!X$69*Control!X$70</f>
        <v>682.5</v>
      </c>
      <c r="Y4" s="41"/>
      <c r="Z4" s="41"/>
      <c r="AA4" s="41"/>
    </row>
    <row r="5" spans="2:27" x14ac:dyDescent="0.2">
      <c r="B5" s="24" t="s">
        <v>76</v>
      </c>
      <c r="C5" s="47">
        <f>C$2+(ROW(B5)-ROW(B$2))*Control!C$69*Control!C$70</f>
        <v>522.02</v>
      </c>
      <c r="D5" s="47">
        <f>D$2+(ROW(C5)-ROW(C$2))*Control!D$69*Control!D$70</f>
        <v>1512.6862500000002</v>
      </c>
      <c r="E5" s="47">
        <f>E$2+(ROW(D5)-ROW(D$2))*Control!E$69*Control!E$70</f>
        <v>656.50250000000005</v>
      </c>
      <c r="F5" s="47">
        <f>F$2+(ROW(E5)-ROW(E$2))*Control!F$69*Control!F$70</f>
        <v>1796.0025000000001</v>
      </c>
      <c r="G5" s="47">
        <f>G$2+(ROW(F5)-ROW(F$2))*Control!G$69*Control!G$70</f>
        <v>478.47174999999999</v>
      </c>
      <c r="H5" s="47">
        <f>H$2+(ROW(G5)-ROW(G$2))*Control!H$69*Control!H$70</f>
        <v>365.51074999999997</v>
      </c>
      <c r="I5" s="47">
        <f>I$2+(ROW(H5)-ROW(H$2))*Control!I$69*Control!I$70</f>
        <v>32.89</v>
      </c>
      <c r="J5" s="47">
        <f>J$2+(ROW(I5)-ROW(I$2))*Control!J$69*Control!J$70</f>
        <v>32.89</v>
      </c>
      <c r="K5" s="47">
        <f>K$2+(ROW(J5)-ROW(J$2))*Control!K$69*Control!K$70</f>
        <v>4.29</v>
      </c>
      <c r="L5" s="47">
        <f>L$2+(ROW(K5)-ROW(K$2))*Control!L$69*Control!L$70</f>
        <v>95.550000000000011</v>
      </c>
      <c r="M5" s="47">
        <f>M$2+(ROW(L5)-ROW(L$2))*Control!M$69*Control!M$70</f>
        <v>341.59999700000003</v>
      </c>
      <c r="N5" s="47">
        <f>N$2+(ROW(M5)-ROW(M$2))*Control!N$69*Control!N$70</f>
        <v>583.40250000000003</v>
      </c>
      <c r="O5" s="47">
        <f>O$2+(ROW(N5)-ROW(N$2))*Control!O$69*Control!O$70</f>
        <v>278.09999700000003</v>
      </c>
      <c r="P5" s="47">
        <f>P$2+(ROW(O5)-ROW(O$2))*Control!P$69*Control!P$70</f>
        <v>128.69999999999999</v>
      </c>
      <c r="Q5" s="47">
        <f>Q$2+(ROW(P5)-ROW(P$2))*Control!Q$69*Control!Q$70</f>
        <v>259.98874999999998</v>
      </c>
      <c r="R5" s="47">
        <f>R$2+(ROW(Q5)-ROW(Q$2))*Control!R$69*Control!R$70</f>
        <v>224.30430000000001</v>
      </c>
      <c r="S5" s="47">
        <f>S$2+(ROW(R5)-ROW(R$2))*Control!S$69*Control!S$70</f>
        <v>63.7</v>
      </c>
      <c r="T5" s="47">
        <f>T$2+(ROW(S5)-ROW(S$2))*Control!T$69*Control!T$70</f>
        <v>752.15599999999995</v>
      </c>
      <c r="U5" s="47">
        <f>U$2+(ROW(T5)-ROW(T$2))*Control!U$69*Control!U$70</f>
        <v>217.60000000000011</v>
      </c>
      <c r="V5" s="47">
        <f>V$2+(ROW(U5)-ROW(U$2))*Control!V$69*Control!V$70</f>
        <v>451.5</v>
      </c>
      <c r="W5" s="47">
        <f>W$2+(ROW(V5)-ROW(V$2))*Control!W$69*Control!W$70</f>
        <v>1021.25</v>
      </c>
      <c r="X5" s="47">
        <f>X$2+(ROW(W5)-ROW(W$2))*Control!X$69*Control!X$70</f>
        <v>698.75</v>
      </c>
      <c r="Y5" s="41"/>
      <c r="Z5" s="41"/>
      <c r="AA5" s="41"/>
    </row>
    <row r="6" spans="2:27" x14ac:dyDescent="0.2">
      <c r="B6" s="24" t="s">
        <v>77</v>
      </c>
      <c r="C6" s="47">
        <f>C$2+(ROW(B6)-ROW(B$2))*Control!C$69*Control!C$70</f>
        <v>534.16000000000008</v>
      </c>
      <c r="D6" s="47">
        <f>D$2+(ROW(C6)-ROW(C$2))*Control!D$69*Control!D$70</f>
        <v>1547.865</v>
      </c>
      <c r="E6" s="47">
        <f>E$2+(ROW(D6)-ROW(D$2))*Control!E$69*Control!E$70</f>
        <v>671.7700000000001</v>
      </c>
      <c r="F6" s="47">
        <f>F$2+(ROW(E6)-ROW(E$2))*Control!F$69*Control!F$70</f>
        <v>1837.77</v>
      </c>
      <c r="G6" s="47">
        <f>G$2+(ROW(F6)-ROW(F$2))*Control!G$69*Control!G$70</f>
        <v>489.59899999999999</v>
      </c>
      <c r="H6" s="47">
        <f>H$2+(ROW(G6)-ROW(G$2))*Control!H$69*Control!H$70</f>
        <v>374.01099999999997</v>
      </c>
      <c r="I6" s="47">
        <f>I$2+(ROW(H6)-ROW(H$2))*Control!I$69*Control!I$70</f>
        <v>35.42</v>
      </c>
      <c r="J6" s="47">
        <f>J$2+(ROW(I6)-ROW(I$2))*Control!J$69*Control!J$70</f>
        <v>35.42</v>
      </c>
      <c r="K6" s="47">
        <f>K$2+(ROW(J6)-ROW(J$2))*Control!K$69*Control!K$70</f>
        <v>4.62</v>
      </c>
      <c r="L6" s="47">
        <f>L$2+(ROW(K6)-ROW(K$2))*Control!L$69*Control!L$70</f>
        <v>102.9</v>
      </c>
      <c r="M6" s="47">
        <f>M$2+(ROW(L6)-ROW(L$2))*Control!M$69*Control!M$70</f>
        <v>356.59999600000003</v>
      </c>
      <c r="N6" s="47">
        <f>N$2+(ROW(M6)-ROW(M$2))*Control!N$69*Control!N$70</f>
        <v>596.97</v>
      </c>
      <c r="O6" s="47">
        <f>O$2+(ROW(N6)-ROW(N$2))*Control!O$69*Control!O$70</f>
        <v>293.09999599999998</v>
      </c>
      <c r="P6" s="47">
        <f>P$2+(ROW(O6)-ROW(O$2))*Control!P$69*Control!P$70</f>
        <v>138.6</v>
      </c>
      <c r="Q6" s="47">
        <f>Q$2+(ROW(P6)-ROW(P$2))*Control!Q$69*Control!Q$70</f>
        <v>274.98500000000001</v>
      </c>
      <c r="R6" s="47">
        <f>R$2+(ROW(Q6)-ROW(Q$2))*Control!R$69*Control!R$70</f>
        <v>239.30573333333336</v>
      </c>
      <c r="S6" s="47">
        <f>S$2+(ROW(R6)-ROW(R$2))*Control!S$69*Control!S$70</f>
        <v>68.599999999999994</v>
      </c>
      <c r="T6" s="47">
        <f>T$2+(ROW(S6)-ROW(S$2))*Control!T$69*Control!T$70</f>
        <v>769.64799999999991</v>
      </c>
      <c r="U6" s="47">
        <f>U$2+(ROW(T6)-ROW(T$2))*Control!U$69*Control!U$70</f>
        <v>232.60000000000014</v>
      </c>
      <c r="V6" s="47">
        <f>V$2+(ROW(U6)-ROW(U$2))*Control!V$69*Control!V$70</f>
        <v>462</v>
      </c>
      <c r="W6" s="47">
        <f>W$2+(ROW(V6)-ROW(V$2))*Control!W$69*Control!W$70</f>
        <v>1045</v>
      </c>
      <c r="X6" s="47">
        <f>X$2+(ROW(W6)-ROW(W$2))*Control!X$69*Control!X$70</f>
        <v>715</v>
      </c>
      <c r="Y6" s="41"/>
      <c r="Z6" s="41"/>
      <c r="AA6" s="41"/>
    </row>
    <row r="7" spans="2:27" x14ac:dyDescent="0.2">
      <c r="B7" s="24" t="s">
        <v>78</v>
      </c>
      <c r="C7" s="47">
        <f>C$2+(ROW(B7)-ROW(B$2))*Control!C$69*Control!C$70</f>
        <v>546.30000000000007</v>
      </c>
      <c r="D7" s="47">
        <f>D$2+(ROW(C7)-ROW(C$2))*Control!D$69*Control!D$70</f>
        <v>1583.04375</v>
      </c>
      <c r="E7" s="47">
        <f>E$2+(ROW(D7)-ROW(D$2))*Control!E$69*Control!E$70</f>
        <v>687.03750000000002</v>
      </c>
      <c r="F7" s="47">
        <f>F$2+(ROW(E7)-ROW(E$2))*Control!F$69*Control!F$70</f>
        <v>1879.5375000000001</v>
      </c>
      <c r="G7" s="47">
        <f>G$2+(ROW(F7)-ROW(F$2))*Control!G$69*Control!G$70</f>
        <v>500.72624999999999</v>
      </c>
      <c r="H7" s="47">
        <f>H$2+(ROW(G7)-ROW(G$2))*Control!H$69*Control!H$70</f>
        <v>382.51125000000002</v>
      </c>
      <c r="I7" s="47">
        <f>I$2+(ROW(H7)-ROW(H$2))*Control!I$69*Control!I$70</f>
        <v>37.950000000000003</v>
      </c>
      <c r="J7" s="47">
        <f>J$2+(ROW(I7)-ROW(I$2))*Control!J$69*Control!J$70</f>
        <v>37.950000000000003</v>
      </c>
      <c r="K7" s="47">
        <f>K$2+(ROW(J7)-ROW(J$2))*Control!K$69*Control!K$70</f>
        <v>4.9499999999999993</v>
      </c>
      <c r="L7" s="47">
        <f>L$2+(ROW(K7)-ROW(K$2))*Control!L$69*Control!L$70</f>
        <v>110.25</v>
      </c>
      <c r="M7" s="47">
        <f>M$2+(ROW(L7)-ROW(L$2))*Control!M$69*Control!M$70</f>
        <v>371.59999500000004</v>
      </c>
      <c r="N7" s="47">
        <f>N$2+(ROW(M7)-ROW(M$2))*Control!N$69*Control!N$70</f>
        <v>610.53750000000002</v>
      </c>
      <c r="O7" s="47">
        <f>O$2+(ROW(N7)-ROW(N$2))*Control!O$69*Control!O$70</f>
        <v>308.09999499999998</v>
      </c>
      <c r="P7" s="47">
        <f>P$2+(ROW(O7)-ROW(O$2))*Control!P$69*Control!P$70</f>
        <v>148.5</v>
      </c>
      <c r="Q7" s="47">
        <f>Q$2+(ROW(P7)-ROW(P$2))*Control!Q$69*Control!Q$70</f>
        <v>289.98124999999999</v>
      </c>
      <c r="R7" s="47">
        <f>R$2+(ROW(Q7)-ROW(Q$2))*Control!R$69*Control!R$70</f>
        <v>254.30716666666669</v>
      </c>
      <c r="S7" s="47">
        <f>S$2+(ROW(R7)-ROW(R$2))*Control!S$69*Control!S$70</f>
        <v>73.5</v>
      </c>
      <c r="T7" s="47">
        <f>T$2+(ROW(S7)-ROW(S$2))*Control!T$69*Control!T$70</f>
        <v>787.14</v>
      </c>
      <c r="U7" s="47">
        <f>U$2+(ROW(T7)-ROW(T$2))*Control!U$69*Control!U$70</f>
        <v>247.60000000000016</v>
      </c>
      <c r="V7" s="47">
        <f>V$2+(ROW(U7)-ROW(U$2))*Control!V$69*Control!V$70</f>
        <v>472.5</v>
      </c>
      <c r="W7" s="47">
        <f>W$2+(ROW(V7)-ROW(V$2))*Control!W$69*Control!W$70</f>
        <v>1068.75</v>
      </c>
      <c r="X7" s="47">
        <f>X$2+(ROW(W7)-ROW(W$2))*Control!X$69*Control!X$70</f>
        <v>731.25</v>
      </c>
      <c r="Y7" s="41"/>
      <c r="Z7" s="41"/>
      <c r="AA7" s="41"/>
    </row>
    <row r="8" spans="2:27" x14ac:dyDescent="0.2">
      <c r="B8" s="24" t="s">
        <v>79</v>
      </c>
      <c r="C8" s="47">
        <f>C$2+(ROW(B8)-ROW(B$2))*Control!C$69*Control!C$70</f>
        <v>558.44000000000005</v>
      </c>
      <c r="D8" s="47">
        <f>D$2+(ROW(C8)-ROW(C$2))*Control!D$69*Control!D$70</f>
        <v>1618.2225000000001</v>
      </c>
      <c r="E8" s="47">
        <f>E$2+(ROW(D8)-ROW(D$2))*Control!E$69*Control!E$70</f>
        <v>702.30500000000006</v>
      </c>
      <c r="F8" s="47">
        <f>F$2+(ROW(E8)-ROW(E$2))*Control!F$69*Control!F$70</f>
        <v>1921.3050000000001</v>
      </c>
      <c r="G8" s="47">
        <f>G$2+(ROW(F8)-ROW(F$2))*Control!G$69*Control!G$70</f>
        <v>511.8535</v>
      </c>
      <c r="H8" s="47">
        <f>H$2+(ROW(G8)-ROW(G$2))*Control!H$69*Control!H$70</f>
        <v>391.01150000000001</v>
      </c>
      <c r="I8" s="47"/>
      <c r="J8" s="47"/>
      <c r="K8" s="47"/>
      <c r="L8" s="47"/>
      <c r="M8" s="47"/>
      <c r="N8" s="47">
        <f>N$2+(ROW(M8)-ROW(M$2))*Control!N$69*Control!N$70</f>
        <v>624.10500000000002</v>
      </c>
      <c r="O8" s="47">
        <f>O$2+(ROW(N8)-ROW(N$2))*Control!O$69*Control!O$70</f>
        <v>323.09999400000004</v>
      </c>
      <c r="P8" s="47"/>
      <c r="Q8" s="47">
        <f>Q$2+(ROW(P8)-ROW(P$2))*Control!Q$69*Control!Q$70</f>
        <v>304.97750000000002</v>
      </c>
      <c r="R8" s="47">
        <f>R$2+(ROW(Q8)-ROW(Q$2))*Control!R$69*Control!R$70</f>
        <v>269.30860000000001</v>
      </c>
      <c r="S8" s="47"/>
      <c r="T8" s="47">
        <f>T$2+(ROW(S8)-ROW(S$2))*Control!T$69*Control!T$70</f>
        <v>804.63199999999995</v>
      </c>
      <c r="U8" s="47">
        <f>U$2+(ROW(T8)-ROW(T$2))*Control!U$69*Control!U$70</f>
        <v>262.60000000000019</v>
      </c>
      <c r="V8" s="47">
        <f>V$2+(ROW(U8)-ROW(U$2))*Control!V$69*Control!V$70</f>
        <v>483</v>
      </c>
      <c r="W8" s="47">
        <f>W$2+(ROW(V8)-ROW(V$2))*Control!W$69*Control!W$70</f>
        <v>1092.5</v>
      </c>
      <c r="X8" s="47">
        <f>X$2+(ROW(W8)-ROW(W$2))*Control!X$69*Control!X$70</f>
        <v>747.5</v>
      </c>
      <c r="Y8" s="41"/>
      <c r="Z8" s="41"/>
      <c r="AA8" s="41"/>
    </row>
    <row r="9" spans="2:27" x14ac:dyDescent="0.2">
      <c r="B9" s="24" t="s">
        <v>80</v>
      </c>
      <c r="C9" s="47">
        <f>C$2+(ROW(B9)-ROW(B$2))*Control!C$69*Control!C$70</f>
        <v>570.58000000000004</v>
      </c>
      <c r="D9" s="47">
        <f>D$2+(ROW(C9)-ROW(C$2))*Control!D$69*Control!D$70</f>
        <v>1653.4012500000001</v>
      </c>
      <c r="E9" s="47">
        <f>E$2+(ROW(D9)-ROW(D$2))*Control!E$69*Control!E$70</f>
        <v>717.5725000000001</v>
      </c>
      <c r="F9" s="47">
        <f>F$2+(ROW(E9)-ROW(E$2))*Control!F$69*Control!F$70</f>
        <v>1963.0725000000002</v>
      </c>
      <c r="G9" s="47">
        <f>G$2+(ROW(F9)-ROW(F$2))*Control!G$69*Control!G$70</f>
        <v>522.98074999999994</v>
      </c>
      <c r="H9" s="47">
        <f>H$2+(ROW(G9)-ROW(G$2))*Control!H$69*Control!H$70</f>
        <v>399.51175000000001</v>
      </c>
      <c r="I9" s="47"/>
      <c r="J9" s="47"/>
      <c r="K9" s="47"/>
      <c r="L9" s="47"/>
      <c r="M9" s="47"/>
      <c r="N9" s="47">
        <f>N$2+(ROW(M9)-ROW(M$2))*Control!N$69*Control!N$70</f>
        <v>637.67250000000001</v>
      </c>
      <c r="O9" s="47">
        <f>O$2+(ROW(N9)-ROW(N$2))*Control!O$69*Control!O$70</f>
        <v>338.09999300000004</v>
      </c>
      <c r="P9" s="47"/>
      <c r="Q9" s="47"/>
      <c r="R9" s="47"/>
      <c r="S9" s="47"/>
      <c r="T9" s="47">
        <f>T$2+(ROW(S9)-ROW(S$2))*Control!T$69*Control!T$70</f>
        <v>822.12399999999991</v>
      </c>
      <c r="U9" s="47"/>
      <c r="V9" s="47">
        <f>V$2+(ROW(U9)-ROW(U$2))*Control!V$69*Control!V$70</f>
        <v>493.5</v>
      </c>
      <c r="W9" s="47">
        <f>W$2+(ROW(V9)-ROW(V$2))*Control!W$69*Control!W$70</f>
        <v>1116.25</v>
      </c>
      <c r="X9" s="47">
        <f>X$2+(ROW(W9)-ROW(W$2))*Control!X$69*Control!X$70</f>
        <v>763.75</v>
      </c>
      <c r="Y9" s="41"/>
      <c r="Z9" s="41"/>
      <c r="AA9" s="41"/>
    </row>
    <row r="10" spans="2:27" x14ac:dyDescent="0.2">
      <c r="B10" s="24" t="s">
        <v>81</v>
      </c>
      <c r="C10" s="47">
        <f>C$2+(ROW(B10)-ROW(B$2))*Control!C$69*Control!C$70</f>
        <v>582.72</v>
      </c>
      <c r="D10" s="47">
        <f>D$2+(ROW(C10)-ROW(C$2))*Control!D$69*Control!D$70</f>
        <v>1688.5800000000002</v>
      </c>
      <c r="E10" s="47">
        <f>E$2+(ROW(D10)-ROW(D$2))*Control!E$69*Control!E$70</f>
        <v>732.84</v>
      </c>
      <c r="F10" s="47">
        <f>F$2+(ROW(E10)-ROW(E$2))*Control!F$69*Control!F$70</f>
        <v>2004.8400000000001</v>
      </c>
      <c r="G10" s="47">
        <f>G$2+(ROW(F10)-ROW(F$2))*Control!G$69*Control!G$70</f>
        <v>534.10799999999995</v>
      </c>
      <c r="H10" s="47">
        <f>H$2+(ROW(G10)-ROW(G$2))*Control!H$69*Control!H$70</f>
        <v>408.012</v>
      </c>
      <c r="I10" s="47"/>
      <c r="J10" s="47"/>
      <c r="K10" s="47"/>
      <c r="L10" s="47"/>
      <c r="M10" s="47"/>
      <c r="N10" s="47">
        <f>N$2+(ROW(M10)-ROW(M$2))*Control!N$69*Control!N$70</f>
        <v>651.24</v>
      </c>
      <c r="O10" s="47">
        <f>O$2+(ROW(N10)-ROW(N$2))*Control!O$69*Control!O$70</f>
        <v>353.09999199999999</v>
      </c>
      <c r="P10" s="47"/>
      <c r="Q10" s="47"/>
      <c r="R10" s="47"/>
      <c r="S10" s="47"/>
      <c r="T10" s="47">
        <f>T$2+(ROW(S10)-ROW(S$2))*Control!T$69*Control!T$70</f>
        <v>839.61599999999999</v>
      </c>
      <c r="U10" s="47"/>
      <c r="V10" s="47">
        <f>V$2+(ROW(U10)-ROW(U$2))*Control!V$69*Control!V$70</f>
        <v>504</v>
      </c>
      <c r="W10" s="47">
        <f>W$2+(ROW(V10)-ROW(V$2))*Control!W$69*Control!W$70</f>
        <v>1140</v>
      </c>
      <c r="X10" s="47">
        <f>X$2+(ROW(W10)-ROW(W$2))*Control!X$69*Control!X$70</f>
        <v>780</v>
      </c>
      <c r="Y10" s="41"/>
      <c r="Z10" s="41"/>
      <c r="AA10" s="41"/>
    </row>
    <row r="11" spans="2:27" x14ac:dyDescent="0.2">
      <c r="B11" s="24" t="s">
        <v>82</v>
      </c>
      <c r="C11" s="47">
        <f>C$2+(ROW(B11)-ROW(B$2))*Control!C$69*Control!C$70</f>
        <v>594.86</v>
      </c>
      <c r="D11" s="47">
        <f>D$2+(ROW(C11)-ROW(C$2))*Control!D$69*Control!D$70</f>
        <v>1723.7587500000002</v>
      </c>
      <c r="E11" s="47">
        <f>E$2+(ROW(D11)-ROW(D$2))*Control!E$69*Control!E$70</f>
        <v>748.10750000000007</v>
      </c>
      <c r="F11" s="47">
        <f>F$2+(ROW(E11)-ROW(E$2))*Control!F$69*Control!F$70</f>
        <v>2046.6075000000001</v>
      </c>
      <c r="G11" s="47">
        <f>G$2+(ROW(F11)-ROW(F$2))*Control!G$69*Control!G$70</f>
        <v>545.23524999999995</v>
      </c>
      <c r="H11" s="47">
        <f>H$2+(ROW(G11)-ROW(G$2))*Control!H$69*Control!H$70</f>
        <v>416.51224999999999</v>
      </c>
      <c r="I11" s="47"/>
      <c r="J11" s="47"/>
      <c r="K11" s="47"/>
      <c r="L11" s="47"/>
      <c r="M11" s="47"/>
      <c r="N11" s="47">
        <f>N$2+(ROW(M11)-ROW(M$2))*Control!N$69*Control!N$70</f>
        <v>664.80750000000012</v>
      </c>
      <c r="O11" s="47"/>
      <c r="P11" s="47"/>
      <c r="Q11" s="47"/>
      <c r="R11" s="47"/>
      <c r="S11" s="47"/>
      <c r="T11" s="47">
        <f>T$2+(ROW(S11)-ROW(S$2))*Control!T$69*Control!T$70</f>
        <v>857.10799999999995</v>
      </c>
      <c r="U11" s="47"/>
      <c r="V11" s="47">
        <f>V$2+(ROW(U11)-ROW(U$2))*Control!V$69*Control!V$70</f>
        <v>514.5</v>
      </c>
      <c r="W11" s="47">
        <f>W$2+(ROW(V11)-ROW(V$2))*Control!W$69*Control!W$70</f>
        <v>1163.75</v>
      </c>
      <c r="X11" s="47">
        <f>X$2+(ROW(W11)-ROW(W$2))*Control!X$69*Control!X$70</f>
        <v>796.25</v>
      </c>
      <c r="Y11" s="41"/>
      <c r="Z11" s="41"/>
      <c r="AA11" s="41"/>
    </row>
    <row r="12" spans="2:27" x14ac:dyDescent="0.2">
      <c r="B12" s="24" t="s">
        <v>83</v>
      </c>
      <c r="C12" s="47">
        <f>C$2+(ROW(B12)-ROW(B$2))*Control!C$69*Control!C$70</f>
        <v>607</v>
      </c>
      <c r="D12" s="47">
        <f>D$2+(ROW(C12)-ROW(C$2))*Control!D$69*Control!D$70</f>
        <v>1758.9375</v>
      </c>
      <c r="E12" s="47">
        <f>E$2+(ROW(D12)-ROW(D$2))*Control!E$69*Control!E$70</f>
        <v>763.375</v>
      </c>
      <c r="F12" s="47">
        <f>F$2+(ROW(E12)-ROW(E$2))*Control!F$69*Control!F$70</f>
        <v>2088.375</v>
      </c>
      <c r="G12" s="47">
        <f>G$2+(ROW(F12)-ROW(F$2))*Control!G$69*Control!G$70</f>
        <v>556.36249999999995</v>
      </c>
      <c r="H12" s="47">
        <f>H$2+(ROW(G12)-ROW(G$2))*Control!H$69*Control!H$70</f>
        <v>425.01249999999999</v>
      </c>
      <c r="I12" s="47"/>
      <c r="J12" s="47"/>
      <c r="K12" s="47"/>
      <c r="L12" s="47"/>
      <c r="M12" s="47"/>
      <c r="N12" s="47">
        <f>N$2+(ROW(M12)-ROW(M$2))*Control!N$69*Control!N$70</f>
        <v>678.375</v>
      </c>
      <c r="O12" s="47"/>
      <c r="P12" s="47"/>
      <c r="Q12" s="47"/>
      <c r="R12" s="47"/>
      <c r="S12" s="47"/>
      <c r="T12" s="47">
        <f>T$2+(ROW(S12)-ROW(S$2))*Control!T$69*Control!T$70</f>
        <v>874.59999999999991</v>
      </c>
      <c r="U12" s="47"/>
      <c r="V12" s="47">
        <f>V$2+(ROW(U12)-ROW(U$2))*Control!V$69*Control!V$70</f>
        <v>525</v>
      </c>
      <c r="W12" s="47">
        <f>W$2+(ROW(V12)-ROW(V$2))*Control!W$69*Control!W$70</f>
        <v>1187.5</v>
      </c>
      <c r="X12" s="47">
        <f>X$2+(ROW(W12)-ROW(W$2))*Control!X$69*Control!X$70</f>
        <v>812.5</v>
      </c>
      <c r="Y12" s="41"/>
      <c r="Z12" s="41"/>
      <c r="AA12" s="41"/>
    </row>
    <row r="13" spans="2:27" x14ac:dyDescent="0.2">
      <c r="B13" s="24" t="s">
        <v>84</v>
      </c>
      <c r="C13" s="47">
        <f>C$2+(ROW(B13)-ROW(B$2))*Control!C$69*Control!C$70</f>
        <v>619.1400000000001</v>
      </c>
      <c r="D13" s="47">
        <f>D$2+(ROW(C13)-ROW(C$2))*Control!D$69*Control!D$70</f>
        <v>1794.11625</v>
      </c>
      <c r="E13" s="47">
        <f>E$2+(ROW(D13)-ROW(D$2))*Control!E$69*Control!E$70</f>
        <v>778.64250000000004</v>
      </c>
      <c r="F13" s="47">
        <f>F$2+(ROW(E13)-ROW(E$2))*Control!F$69*Control!F$70</f>
        <v>2130.1424999999999</v>
      </c>
      <c r="G13" s="47">
        <f>G$2+(ROW(F13)-ROW(F$2))*Control!G$69*Control!G$70</f>
        <v>567.48974999999996</v>
      </c>
      <c r="H13" s="47">
        <f>H$2+(ROW(G13)-ROW(G$2))*Control!H$69*Control!H$70</f>
        <v>433.51274999999998</v>
      </c>
      <c r="I13" s="47"/>
      <c r="J13" s="47"/>
      <c r="K13" s="47"/>
      <c r="L13" s="47"/>
      <c r="M13" s="47"/>
      <c r="N13" s="47">
        <f>N$2+(ROW(M13)-ROW(M$2))*Control!N$69*Control!N$70</f>
        <v>691.94250000000011</v>
      </c>
      <c r="O13" s="47"/>
      <c r="P13" s="47"/>
      <c r="Q13" s="47"/>
      <c r="R13" s="47"/>
      <c r="S13" s="47"/>
      <c r="T13" s="47">
        <f>T$2+(ROW(S13)-ROW(S$2))*Control!T$69*Control!T$70</f>
        <v>892.09199999999998</v>
      </c>
      <c r="U13" s="47"/>
      <c r="V13" s="47">
        <f>V$2+(ROW(U13)-ROW(U$2))*Control!V$69*Control!V$70</f>
        <v>535.5</v>
      </c>
      <c r="W13" s="47">
        <f>W$2+(ROW(V13)-ROW(V$2))*Control!W$69*Control!W$70</f>
        <v>1211.25</v>
      </c>
      <c r="X13" s="47">
        <f>X$2+(ROW(W13)-ROW(W$2))*Control!X$69*Control!X$70</f>
        <v>828.75</v>
      </c>
      <c r="Y13" s="41"/>
      <c r="Z13" s="41"/>
      <c r="AA13" s="41"/>
    </row>
    <row r="14" spans="2:27" x14ac:dyDescent="0.2">
      <c r="B14" s="24" t="s">
        <v>85</v>
      </c>
      <c r="C14" s="47">
        <f>C$2+(ROW(B14)-ROW(B$2))*Control!C$69*Control!C$70</f>
        <v>631.28000000000009</v>
      </c>
      <c r="D14" s="47">
        <f>D$2+(ROW(C14)-ROW(C$2))*Control!D$69*Control!D$70</f>
        <v>1829.2950000000001</v>
      </c>
      <c r="E14" s="47">
        <f>E$2+(ROW(D14)-ROW(D$2))*Control!E$69*Control!E$70</f>
        <v>793.91000000000008</v>
      </c>
      <c r="F14" s="47">
        <f>F$2+(ROW(E14)-ROW(E$2))*Control!F$69*Control!F$70</f>
        <v>2171.9100000000003</v>
      </c>
      <c r="G14" s="47">
        <f>G$2+(ROW(F14)-ROW(F$2))*Control!G$69*Control!G$70</f>
        <v>578.61699999999996</v>
      </c>
      <c r="H14" s="47">
        <f>H$2+(ROW(G14)-ROW(G$2))*Control!H$69*Control!H$70</f>
        <v>442.01300000000003</v>
      </c>
      <c r="I14" s="47"/>
      <c r="J14" s="47"/>
      <c r="K14" s="47"/>
      <c r="L14" s="47"/>
      <c r="M14" s="47"/>
      <c r="N14" s="47">
        <f>N$2+(ROW(M14)-ROW(M$2))*Control!N$69*Control!N$70</f>
        <v>705.5100000000001</v>
      </c>
      <c r="O14" s="47"/>
      <c r="P14" s="47"/>
      <c r="Q14" s="47"/>
      <c r="R14" s="47"/>
      <c r="S14" s="47"/>
      <c r="T14" s="47">
        <f>T$2+(ROW(S14)-ROW(S$2))*Control!T$69*Control!T$70</f>
        <v>909.58399999999995</v>
      </c>
      <c r="U14" s="47"/>
      <c r="V14" s="47">
        <f>V$2+(ROW(U14)-ROW(U$2))*Control!V$69*Control!V$70</f>
        <v>546</v>
      </c>
      <c r="W14" s="47">
        <f>W$2+(ROW(V14)-ROW(V$2))*Control!W$69*Control!W$70</f>
        <v>1235</v>
      </c>
      <c r="X14" s="47">
        <f>X$2+(ROW(W14)-ROW(W$2))*Control!X$69*Control!X$70</f>
        <v>845</v>
      </c>
      <c r="Y14" s="41"/>
      <c r="Z14" s="41"/>
      <c r="AA14" s="41"/>
    </row>
    <row r="15" spans="2:27" x14ac:dyDescent="0.2">
      <c r="B15" s="24" t="s">
        <v>86</v>
      </c>
      <c r="C15" s="47">
        <f>C$2+(ROW(B15)-ROW(B$2))*Control!C$69*Control!C$70</f>
        <v>643.42000000000007</v>
      </c>
      <c r="D15" s="47">
        <f>D$2+(ROW(C15)-ROW(C$2))*Control!D$69*Control!D$70</f>
        <v>1864.4737500000001</v>
      </c>
      <c r="E15" s="47">
        <f>E$2+(ROW(D15)-ROW(D$2))*Control!E$69*Control!E$70</f>
        <v>809.17750000000001</v>
      </c>
      <c r="F15" s="47">
        <f>F$2+(ROW(E15)-ROW(E$2))*Control!F$69*Control!F$70</f>
        <v>2213.6775000000002</v>
      </c>
      <c r="G15" s="47">
        <f>G$2+(ROW(F15)-ROW(F$2))*Control!G$69*Control!G$70</f>
        <v>589.74424999999997</v>
      </c>
      <c r="H15" s="47">
        <f>H$2+(ROW(G15)-ROW(G$2))*Control!H$69*Control!H$70</f>
        <v>450.51324999999997</v>
      </c>
      <c r="I15" s="47"/>
      <c r="J15" s="47"/>
      <c r="K15" s="47"/>
      <c r="L15" s="47"/>
      <c r="M15" s="47"/>
      <c r="N15" s="47">
        <f>N$2+(ROW(M15)-ROW(M$2))*Control!N$69*Control!N$70</f>
        <v>719.0775000000001</v>
      </c>
      <c r="O15" s="47"/>
      <c r="P15" s="47"/>
      <c r="Q15" s="47"/>
      <c r="R15" s="47"/>
      <c r="S15" s="47"/>
      <c r="T15" s="47">
        <f>T$2+(ROW(S15)-ROW(S$2))*Control!T$69*Control!T$70</f>
        <v>927.07599999999991</v>
      </c>
      <c r="U15" s="47"/>
      <c r="V15" s="47">
        <f>V$2+(ROW(U15)-ROW(U$2))*Control!V$69*Control!V$70</f>
        <v>556.5</v>
      </c>
      <c r="W15" s="47">
        <f>W$2+(ROW(V15)-ROW(V$2))*Control!W$69*Control!W$70</f>
        <v>1258.75</v>
      </c>
      <c r="X15" s="47">
        <f>X$2+(ROW(W15)-ROW(W$2))*Control!X$69*Control!X$70</f>
        <v>861.25</v>
      </c>
      <c r="Y15" s="41"/>
      <c r="Z15" s="41"/>
      <c r="AA15" s="41"/>
    </row>
    <row r="16" spans="2:27" x14ac:dyDescent="0.2">
      <c r="B16" s="24" t="s">
        <v>87</v>
      </c>
      <c r="C16" s="47">
        <f>C$2+(ROW(B16)-ROW(B$2))*Control!C$69*Control!C$70</f>
        <v>655.56000000000006</v>
      </c>
      <c r="D16" s="47">
        <f>D$2+(ROW(C16)-ROW(C$2))*Control!D$69*Control!D$70</f>
        <v>1899.6525000000001</v>
      </c>
      <c r="E16" s="47">
        <f>E$2+(ROW(D16)-ROW(D$2))*Control!E$69*Control!E$70</f>
        <v>824.44500000000005</v>
      </c>
      <c r="F16" s="47">
        <f>F$2+(ROW(E16)-ROW(E$2))*Control!F$69*Control!F$70</f>
        <v>2255.4450000000002</v>
      </c>
      <c r="G16" s="47">
        <f>G$2+(ROW(F16)-ROW(F$2))*Control!G$69*Control!G$70</f>
        <v>600.87149999999997</v>
      </c>
      <c r="H16" s="47">
        <f>H$2+(ROW(G16)-ROW(G$2))*Control!H$69*Control!H$70</f>
        <v>459.01350000000002</v>
      </c>
      <c r="I16" s="47"/>
      <c r="J16" s="47"/>
      <c r="K16" s="47"/>
      <c r="L16" s="47"/>
      <c r="M16" s="47"/>
      <c r="N16" s="47">
        <f>N$2+(ROW(M16)-ROW(M$2))*Control!N$69*Control!N$70</f>
        <v>732.6450000000001</v>
      </c>
      <c r="O16" s="47"/>
      <c r="P16" s="47"/>
      <c r="Q16" s="47"/>
      <c r="R16" s="47"/>
      <c r="S16" s="47"/>
      <c r="T16" s="47">
        <f>T$2+(ROW(S16)-ROW(S$2))*Control!T$69*Control!T$70</f>
        <v>944.56799999999998</v>
      </c>
      <c r="U16" s="47"/>
      <c r="V16" s="47">
        <f>V$2+(ROW(U16)-ROW(U$2))*Control!V$69*Control!V$70</f>
        <v>567</v>
      </c>
      <c r="W16" s="47">
        <f>W$2+(ROW(V16)-ROW(V$2))*Control!W$69*Control!W$70</f>
        <v>1282.5</v>
      </c>
      <c r="X16" s="47">
        <f>X$2+(ROW(W16)-ROW(W$2))*Control!X$69*Control!X$70</f>
        <v>877.5</v>
      </c>
      <c r="Y16" s="41"/>
      <c r="Z16" s="41"/>
      <c r="AA16" s="41"/>
    </row>
    <row r="17" spans="2:27" x14ac:dyDescent="0.2">
      <c r="B17" s="24" t="s">
        <v>88</v>
      </c>
      <c r="C17" s="47">
        <f>C$2+(ROW(B17)-ROW(B$2))*Control!C$69*Control!C$70</f>
        <v>667.7</v>
      </c>
      <c r="D17" s="47">
        <f>D$2+(ROW(C17)-ROW(C$2))*Control!D$69*Control!D$70</f>
        <v>1934.8312500000002</v>
      </c>
      <c r="E17" s="47">
        <f>E$2+(ROW(D17)-ROW(D$2))*Control!E$69*Control!E$70</f>
        <v>839.71250000000009</v>
      </c>
      <c r="F17" s="47">
        <f>F$2+(ROW(E17)-ROW(E$2))*Control!F$69*Control!F$70</f>
        <v>2297.2125000000001</v>
      </c>
      <c r="G17" s="47">
        <f>G$2+(ROW(F17)-ROW(F$2))*Control!G$69*Control!G$70</f>
        <v>611.99874999999997</v>
      </c>
      <c r="H17" s="47">
        <f>H$2+(ROW(G17)-ROW(G$2))*Control!H$69*Control!H$70</f>
        <v>467.51374999999996</v>
      </c>
      <c r="I17" s="47"/>
      <c r="J17" s="47"/>
      <c r="K17" s="47"/>
      <c r="L17" s="47"/>
      <c r="M17" s="47"/>
      <c r="N17" s="47">
        <f>N$2+(ROW(M17)-ROW(M$2))*Control!N$69*Control!N$70</f>
        <v>746.21250000000009</v>
      </c>
      <c r="O17" s="47"/>
      <c r="P17" s="47"/>
      <c r="Q17" s="47"/>
      <c r="R17" s="47"/>
      <c r="S17" s="47"/>
      <c r="T17" s="47">
        <f>T$2+(ROW(S17)-ROW(S$2))*Control!T$69*Control!T$70</f>
        <v>962.06</v>
      </c>
      <c r="U17" s="47"/>
      <c r="V17" s="47">
        <f>V$2+(ROW(U17)-ROW(U$2))*Control!V$69*Control!V$70</f>
        <v>577.5</v>
      </c>
      <c r="W17" s="47">
        <f>W$2+(ROW(V17)-ROW(V$2))*Control!W$69*Control!W$70</f>
        <v>1306.25</v>
      </c>
      <c r="X17" s="47">
        <f>X$2+(ROW(W17)-ROW(W$2))*Control!X$69*Control!X$70</f>
        <v>893.75</v>
      </c>
      <c r="Y17" s="41"/>
      <c r="Z17" s="41"/>
      <c r="AA17" s="41"/>
    </row>
    <row r="18" spans="2:27" x14ac:dyDescent="0.2">
      <c r="B18" s="24" t="s">
        <v>89</v>
      </c>
      <c r="C18" s="47">
        <f>C$2+(ROW(B18)-ROW(B$2))*Control!C$69*Control!C$70</f>
        <v>679.84</v>
      </c>
      <c r="D18" s="47">
        <f>D$2+(ROW(C18)-ROW(C$2))*Control!D$69*Control!D$70</f>
        <v>1970.0100000000002</v>
      </c>
      <c r="E18" s="47">
        <f>E$2+(ROW(D18)-ROW(D$2))*Control!E$69*Control!E$70</f>
        <v>854.98</v>
      </c>
      <c r="F18" s="47">
        <f>F$2+(ROW(E18)-ROW(E$2))*Control!F$69*Control!F$70</f>
        <v>2338.98</v>
      </c>
      <c r="G18" s="47">
        <f>G$2+(ROW(F18)-ROW(F$2))*Control!G$69*Control!G$70</f>
        <v>623.12599999999998</v>
      </c>
      <c r="H18" s="47">
        <f>H$2+(ROW(G18)-ROW(G$2))*Control!H$69*Control!H$70</f>
        <v>476.01400000000001</v>
      </c>
      <c r="I18" s="47"/>
      <c r="J18" s="47"/>
      <c r="K18" s="47"/>
      <c r="L18" s="47"/>
      <c r="M18" s="47"/>
      <c r="N18" s="47">
        <f>N$2+(ROW(M18)-ROW(M$2))*Control!N$69*Control!N$70</f>
        <v>759.78000000000009</v>
      </c>
      <c r="O18" s="47"/>
      <c r="P18" s="47"/>
      <c r="Q18" s="47"/>
      <c r="R18" s="47"/>
      <c r="S18" s="47"/>
      <c r="T18" s="47">
        <f>T$2+(ROW(S18)-ROW(S$2))*Control!T$69*Control!T$70</f>
        <v>979.55199999999991</v>
      </c>
      <c r="U18" s="47"/>
      <c r="V18" s="47">
        <f>V$2+(ROW(U18)-ROW(U$2))*Control!V$69*Control!V$70</f>
        <v>588</v>
      </c>
      <c r="W18" s="47">
        <f>W$2+(ROW(V18)-ROW(V$2))*Control!W$69*Control!W$70</f>
        <v>1330</v>
      </c>
      <c r="X18" s="47">
        <f>X$2+(ROW(W18)-ROW(W$2))*Control!X$69*Control!X$70</f>
        <v>910</v>
      </c>
      <c r="Y18" s="41"/>
      <c r="Z18" s="41"/>
      <c r="AA18" s="41"/>
    </row>
    <row r="19" spans="2:27" x14ac:dyDescent="0.2">
      <c r="B19" s="24" t="s">
        <v>90</v>
      </c>
      <c r="C19" s="47">
        <f>C$2+(ROW(B19)-ROW(B$2))*Control!C$69*Control!C$70</f>
        <v>691.98</v>
      </c>
      <c r="D19" s="47">
        <f>D$2+(ROW(C19)-ROW(C$2))*Control!D$69*Control!D$70</f>
        <v>2005.1887500000003</v>
      </c>
      <c r="E19" s="47">
        <f>E$2+(ROW(D19)-ROW(D$2))*Control!E$69*Control!E$70</f>
        <v>870.24750000000017</v>
      </c>
      <c r="F19" s="47">
        <f>F$2+(ROW(E19)-ROW(E$2))*Control!F$69*Control!F$70</f>
        <v>2380.7475000000004</v>
      </c>
      <c r="G19" s="47">
        <f>G$2+(ROW(F19)-ROW(F$2))*Control!G$69*Control!G$70</f>
        <v>634.25324999999998</v>
      </c>
      <c r="H19" s="47">
        <f>H$2+(ROW(G19)-ROW(G$2))*Control!H$69*Control!H$70</f>
        <v>484.51425</v>
      </c>
      <c r="I19" s="47"/>
      <c r="J19" s="47"/>
      <c r="K19" s="47"/>
      <c r="L19" s="47"/>
      <c r="M19" s="47"/>
      <c r="N19" s="47">
        <f>N$2+(ROW(M19)-ROW(M$2))*Control!N$69*Control!N$70</f>
        <v>773.34750000000008</v>
      </c>
      <c r="O19" s="47"/>
      <c r="P19" s="47"/>
      <c r="Q19" s="47"/>
      <c r="R19" s="47"/>
      <c r="S19" s="47"/>
      <c r="T19" s="47">
        <f>T$2+(ROW(S19)-ROW(S$2))*Control!T$69*Control!T$70</f>
        <v>997.04399999999998</v>
      </c>
      <c r="U19" s="47"/>
      <c r="V19" s="47">
        <f>V$2+(ROW(U19)-ROW(U$2))*Control!V$69*Control!V$70</f>
        <v>598.5</v>
      </c>
      <c r="W19" s="47">
        <f>W$2+(ROW(V19)-ROW(V$2))*Control!W$69*Control!W$70</f>
        <v>1353.75</v>
      </c>
      <c r="X19" s="47">
        <f>X$2+(ROW(W19)-ROW(W$2))*Control!X$69*Control!X$70</f>
        <v>926.25</v>
      </c>
      <c r="Y19" s="41"/>
      <c r="Z19" s="41"/>
      <c r="AA19" s="41"/>
    </row>
    <row r="20" spans="2:27" x14ac:dyDescent="0.2">
      <c r="B20" s="24" t="s">
        <v>91</v>
      </c>
      <c r="C20" s="47">
        <f>C$2+(ROW(B20)-ROW(B$2))*Control!C$69*Control!C$70</f>
        <v>704.12</v>
      </c>
      <c r="D20" s="47">
        <f>D$2+(ROW(C20)-ROW(C$2))*Control!D$69*Control!D$70</f>
        <v>2040.3675000000003</v>
      </c>
      <c r="E20" s="47">
        <f>E$2+(ROW(D20)-ROW(D$2))*Control!E$69*Control!E$70</f>
        <v>885.5150000000001</v>
      </c>
      <c r="F20" s="47">
        <f>F$2+(ROW(E20)-ROW(E$2))*Control!F$69*Control!F$70</f>
        <v>2422.5150000000003</v>
      </c>
      <c r="G20" s="47">
        <f>G$2+(ROW(F20)-ROW(F$2))*Control!G$69*Control!G$70</f>
        <v>645.38049999999998</v>
      </c>
      <c r="H20" s="47">
        <f>H$2+(ROW(G20)-ROW(G$2))*Control!H$69*Control!H$70</f>
        <v>493.0145</v>
      </c>
      <c r="I20" s="47"/>
      <c r="J20" s="47"/>
      <c r="K20" s="47"/>
      <c r="L20" s="47"/>
      <c r="M20" s="47"/>
      <c r="N20" s="47">
        <f>N$2+(ROW(M20)-ROW(M$2))*Control!N$69*Control!N$70</f>
        <v>786.91500000000008</v>
      </c>
      <c r="O20" s="47"/>
      <c r="P20" s="47"/>
      <c r="Q20" s="47"/>
      <c r="R20" s="47"/>
      <c r="S20" s="47"/>
      <c r="T20" s="47">
        <f>T$2+(ROW(S20)-ROW(S$2))*Control!T$69*Control!T$70</f>
        <v>1014.5359999999999</v>
      </c>
      <c r="U20" s="47"/>
      <c r="V20" s="47">
        <f>V$2+(ROW(U20)-ROW(U$2))*Control!V$69*Control!V$70</f>
        <v>609</v>
      </c>
      <c r="W20" s="47">
        <f>W$2+(ROW(V20)-ROW(V$2))*Control!W$69*Control!W$70</f>
        <v>1377.5</v>
      </c>
      <c r="X20" s="47">
        <f>X$2+(ROW(W20)-ROW(W$2))*Control!X$69*Control!X$70</f>
        <v>942.5</v>
      </c>
      <c r="Y20" s="41"/>
      <c r="Z20" s="41"/>
      <c r="AA20" s="41"/>
    </row>
    <row r="21" spans="2:27" x14ac:dyDescent="0.2">
      <c r="B21" s="24" t="s">
        <v>92</v>
      </c>
      <c r="C21" s="47">
        <f>C$2+(ROW(B21)-ROW(B$2))*Control!C$69*Control!C$70</f>
        <v>716.26</v>
      </c>
      <c r="D21" s="47">
        <f>D$2+(ROW(C21)-ROW(C$2))*Control!D$69*Control!D$70</f>
        <v>2075.5462500000003</v>
      </c>
      <c r="E21" s="47">
        <f>E$2+(ROW(D21)-ROW(D$2))*Control!E$69*Control!E$70</f>
        <v>900.78250000000003</v>
      </c>
      <c r="F21" s="47">
        <f>F$2+(ROW(E21)-ROW(E$2))*Control!F$69*Control!F$70</f>
        <v>2464.2825000000003</v>
      </c>
      <c r="G21" s="47">
        <f>G$2+(ROW(F21)-ROW(F$2))*Control!G$69*Control!G$70</f>
        <v>656.50774999999999</v>
      </c>
      <c r="H21" s="47">
        <f>H$2+(ROW(G21)-ROW(G$2))*Control!H$69*Control!H$70</f>
        <v>501.51474999999999</v>
      </c>
      <c r="I21" s="47"/>
      <c r="J21" s="47"/>
      <c r="K21" s="47"/>
      <c r="L21" s="47"/>
      <c r="M21" s="47"/>
      <c r="N21" s="47">
        <f>N$2+(ROW(M21)-ROW(M$2))*Control!N$69*Control!N$70</f>
        <v>800.48250000000007</v>
      </c>
      <c r="O21" s="47"/>
      <c r="P21" s="47"/>
      <c r="Q21" s="47"/>
      <c r="R21" s="47"/>
      <c r="S21" s="47"/>
      <c r="T21" s="47">
        <f>T$2+(ROW(S21)-ROW(S$2))*Control!T$69*Control!T$70</f>
        <v>1032.028</v>
      </c>
      <c r="U21" s="47"/>
      <c r="V21" s="47">
        <f>V$2+(ROW(U21)-ROW(U$2))*Control!V$69*Control!V$70</f>
        <v>619.5</v>
      </c>
      <c r="W21" s="47">
        <f>W$2+(ROW(V21)-ROW(V$2))*Control!W$69*Control!W$70</f>
        <v>1401.25</v>
      </c>
      <c r="X21" s="47">
        <f>X$2+(ROW(W21)-ROW(W$2))*Control!X$69*Control!X$70</f>
        <v>958.75</v>
      </c>
      <c r="Y21" s="41"/>
      <c r="Z21" s="41"/>
      <c r="AA21" s="41"/>
    </row>
    <row r="22" spans="2:27" x14ac:dyDescent="0.2">
      <c r="B22" s="24" t="s">
        <v>93</v>
      </c>
      <c r="C22" s="47">
        <f>C$2+(ROW(B22)-ROW(B$2))*Control!C$69*Control!C$70</f>
        <v>728.40000000000009</v>
      </c>
      <c r="D22" s="47">
        <f>D$2+(ROW(C22)-ROW(C$2))*Control!D$69*Control!D$70</f>
        <v>2110.7250000000004</v>
      </c>
      <c r="E22" s="47">
        <f>E$2+(ROW(D22)-ROW(D$2))*Control!E$69*Control!E$70</f>
        <v>916.05000000000007</v>
      </c>
      <c r="F22" s="47">
        <f>F$2+(ROW(E22)-ROW(E$2))*Control!F$69*Control!F$70</f>
        <v>2506.0500000000002</v>
      </c>
      <c r="G22" s="47">
        <f>G$2+(ROW(F22)-ROW(F$2))*Control!G$69*Control!G$70</f>
        <v>667.63499999999999</v>
      </c>
      <c r="H22" s="47">
        <f>H$2+(ROW(G22)-ROW(G$2))*Control!H$69*Control!H$70</f>
        <v>510.01499999999999</v>
      </c>
      <c r="I22" s="47"/>
      <c r="J22" s="47"/>
      <c r="K22" s="47"/>
      <c r="L22" s="47"/>
      <c r="M22" s="47"/>
      <c r="N22" s="47">
        <f>N$2+(ROW(M22)-ROW(M$2))*Control!N$69*Control!N$70</f>
        <v>814.05000000000007</v>
      </c>
      <c r="O22" s="47"/>
      <c r="P22" s="47"/>
      <c r="Q22" s="47"/>
      <c r="R22" s="47"/>
      <c r="S22" s="47"/>
      <c r="T22" s="47">
        <f>T$2+(ROW(S22)-ROW(S$2))*Control!T$69*Control!T$70</f>
        <v>1049.52</v>
      </c>
      <c r="U22" s="47"/>
      <c r="V22" s="47">
        <f>V$2+(ROW(U22)-ROW(U$2))*Control!V$69*Control!V$70</f>
        <v>630</v>
      </c>
      <c r="W22" s="47">
        <f>W$2+(ROW(V22)-ROW(V$2))*Control!W$69*Control!W$70</f>
        <v>1425</v>
      </c>
      <c r="X22" s="47">
        <f>X$2+(ROW(W22)-ROW(W$2))*Control!X$69*Control!X$70</f>
        <v>975</v>
      </c>
      <c r="Y22" s="41"/>
      <c r="Z22" s="41"/>
      <c r="AA22" s="41"/>
    </row>
    <row r="23" spans="2:27" x14ac:dyDescent="0.2">
      <c r="C23" s="17">
        <f>MAX(C3:C22)-C2</f>
        <v>242.80000000000007</v>
      </c>
      <c r="D23" s="17">
        <f t="shared" ref="D23:X23" si="0">MAX(D3:D22)-D2</f>
        <v>703.57500000000027</v>
      </c>
      <c r="E23" s="17">
        <f t="shared" si="0"/>
        <v>305.35000000000002</v>
      </c>
      <c r="F23" s="17">
        <f t="shared" si="0"/>
        <v>835.35000000000014</v>
      </c>
      <c r="G23" s="17">
        <f t="shared" si="0"/>
        <v>222.54500000000002</v>
      </c>
      <c r="H23" s="17">
        <f t="shared" si="0"/>
        <v>170.005</v>
      </c>
      <c r="I23" s="17">
        <f t="shared" si="0"/>
        <v>12.650000000000002</v>
      </c>
      <c r="J23" s="17">
        <f t="shared" si="0"/>
        <v>12.650000000000002</v>
      </c>
      <c r="K23" s="17">
        <f t="shared" si="0"/>
        <v>1.6499999999999995</v>
      </c>
      <c r="L23" s="17">
        <f t="shared" si="0"/>
        <v>36.75</v>
      </c>
      <c r="M23" s="17">
        <f t="shared" si="0"/>
        <v>74.999995000000013</v>
      </c>
      <c r="N23" s="17">
        <f t="shared" si="0"/>
        <v>271.35000000000002</v>
      </c>
      <c r="O23" s="17">
        <f t="shared" si="0"/>
        <v>119.99999199999999</v>
      </c>
      <c r="P23" s="17">
        <f t="shared" si="0"/>
        <v>49.5</v>
      </c>
      <c r="Q23" s="17">
        <f t="shared" si="0"/>
        <v>89.97750000000002</v>
      </c>
      <c r="R23" s="17">
        <f t="shared" si="0"/>
        <v>90.008600000000001</v>
      </c>
      <c r="S23" s="17">
        <f t="shared" si="0"/>
        <v>24.5</v>
      </c>
      <c r="T23" s="17">
        <f t="shared" si="0"/>
        <v>349.84000000000003</v>
      </c>
      <c r="U23" s="17">
        <f t="shared" si="0"/>
        <v>90.000000000000199</v>
      </c>
      <c r="V23" s="17">
        <f t="shared" si="0"/>
        <v>210</v>
      </c>
      <c r="W23" s="17">
        <f t="shared" si="0"/>
        <v>475</v>
      </c>
      <c r="X23" s="17">
        <f t="shared" si="0"/>
        <v>325</v>
      </c>
    </row>
    <row r="26" spans="2:27" x14ac:dyDescent="0.2">
      <c r="B26" t="s">
        <v>4</v>
      </c>
      <c r="C26">
        <v>485.6</v>
      </c>
      <c r="D26" t="s">
        <v>4</v>
      </c>
      <c r="E26">
        <v>485.6</v>
      </c>
    </row>
    <row r="27" spans="2:27" x14ac:dyDescent="0.2">
      <c r="B27" t="s">
        <v>6</v>
      </c>
      <c r="C27">
        <v>703.57500000000005</v>
      </c>
      <c r="D27" t="s">
        <v>5</v>
      </c>
      <c r="E27">
        <f t="shared" ref="E27:E47" si="1">VLOOKUP(D27,$B$26:$C$47,2,FALSE)</f>
        <v>154.55000000000001</v>
      </c>
    </row>
    <row r="28" spans="2:27" x14ac:dyDescent="0.2">
      <c r="B28" t="s">
        <v>9</v>
      </c>
      <c r="C28">
        <v>305.35000000000002</v>
      </c>
      <c r="D28" t="s">
        <v>6</v>
      </c>
      <c r="E28">
        <f t="shared" si="1"/>
        <v>703.57500000000005</v>
      </c>
    </row>
    <row r="29" spans="2:27" x14ac:dyDescent="0.2">
      <c r="B29" t="s">
        <v>7</v>
      </c>
      <c r="C29">
        <v>835.35</v>
      </c>
      <c r="D29" t="s">
        <v>7</v>
      </c>
      <c r="E29">
        <f t="shared" si="1"/>
        <v>835.35</v>
      </c>
    </row>
    <row r="30" spans="2:27" x14ac:dyDescent="0.2">
      <c r="B30" t="s">
        <v>8</v>
      </c>
      <c r="C30">
        <v>180.65</v>
      </c>
      <c r="D30" t="s">
        <v>8</v>
      </c>
      <c r="E30">
        <f t="shared" si="1"/>
        <v>180.65</v>
      </c>
    </row>
    <row r="31" spans="2:27" x14ac:dyDescent="0.2">
      <c r="B31" t="s">
        <v>5</v>
      </c>
      <c r="C31">
        <v>154.55000000000001</v>
      </c>
      <c r="D31" t="s">
        <v>9</v>
      </c>
      <c r="E31">
        <f t="shared" si="1"/>
        <v>305.35000000000002</v>
      </c>
    </row>
    <row r="32" spans="2:27" x14ac:dyDescent="0.2">
      <c r="B32" t="s">
        <v>43</v>
      </c>
      <c r="C32">
        <v>7.6</v>
      </c>
      <c r="D32" t="s">
        <v>32</v>
      </c>
      <c r="E32">
        <f t="shared" si="1"/>
        <v>74.954999999999998</v>
      </c>
    </row>
    <row r="33" spans="2:5" x14ac:dyDescent="0.2">
      <c r="B33" t="s">
        <v>44</v>
      </c>
      <c r="C33">
        <v>7.6</v>
      </c>
      <c r="D33" t="s">
        <v>33</v>
      </c>
      <c r="E33">
        <f t="shared" si="1"/>
        <v>90</v>
      </c>
    </row>
    <row r="34" spans="2:5" x14ac:dyDescent="0.2">
      <c r="B34" t="s">
        <v>40</v>
      </c>
      <c r="C34">
        <v>1.65</v>
      </c>
      <c r="D34" t="s">
        <v>34</v>
      </c>
      <c r="E34">
        <f t="shared" si="1"/>
        <v>90</v>
      </c>
    </row>
    <row r="35" spans="2:5" x14ac:dyDescent="0.2">
      <c r="B35" t="s">
        <v>41</v>
      </c>
      <c r="C35">
        <v>36.75</v>
      </c>
      <c r="D35" t="s">
        <v>35</v>
      </c>
      <c r="E35">
        <v>464.24</v>
      </c>
    </row>
    <row r="36" spans="2:5" x14ac:dyDescent="0.2">
      <c r="B36" t="s">
        <v>39</v>
      </c>
      <c r="C36">
        <v>65.8</v>
      </c>
      <c r="D36" t="s">
        <v>36</v>
      </c>
      <c r="E36">
        <f t="shared" si="1"/>
        <v>42</v>
      </c>
    </row>
    <row r="37" spans="2:5" x14ac:dyDescent="0.2">
      <c r="B37" t="s">
        <v>38</v>
      </c>
      <c r="C37">
        <v>271.35000000000002</v>
      </c>
      <c r="D37" t="s">
        <v>37</v>
      </c>
      <c r="E37">
        <f t="shared" si="1"/>
        <v>119.988</v>
      </c>
    </row>
    <row r="38" spans="2:5" x14ac:dyDescent="0.2">
      <c r="B38" t="s">
        <v>37</v>
      </c>
      <c r="C38">
        <v>119.988</v>
      </c>
      <c r="D38" t="s">
        <v>43</v>
      </c>
      <c r="E38">
        <f t="shared" si="1"/>
        <v>7.6</v>
      </c>
    </row>
    <row r="39" spans="2:5" x14ac:dyDescent="0.2">
      <c r="B39" t="s">
        <v>32</v>
      </c>
      <c r="C39">
        <v>74.954999999999998</v>
      </c>
      <c r="D39" t="s">
        <v>44</v>
      </c>
      <c r="E39">
        <f t="shared" si="1"/>
        <v>7.6</v>
      </c>
    </row>
    <row r="40" spans="2:5" x14ac:dyDescent="0.2">
      <c r="B40" t="s">
        <v>33</v>
      </c>
      <c r="C40">
        <v>90</v>
      </c>
      <c r="D40" t="s">
        <v>38</v>
      </c>
      <c r="E40">
        <f t="shared" si="1"/>
        <v>271.35000000000002</v>
      </c>
    </row>
    <row r="41" spans="2:5" x14ac:dyDescent="0.2">
      <c r="B41" t="s">
        <v>34</v>
      </c>
      <c r="C41">
        <v>90</v>
      </c>
      <c r="D41" t="s">
        <v>39</v>
      </c>
      <c r="E41">
        <f t="shared" si="1"/>
        <v>65.8</v>
      </c>
    </row>
    <row r="42" spans="2:5" x14ac:dyDescent="0.2">
      <c r="B42" t="s">
        <v>36</v>
      </c>
      <c r="C42">
        <v>42</v>
      </c>
      <c r="D42" t="s">
        <v>40</v>
      </c>
      <c r="E42">
        <f t="shared" si="1"/>
        <v>1.65</v>
      </c>
    </row>
    <row r="43" spans="2:5" x14ac:dyDescent="0.2">
      <c r="B43" t="s">
        <v>35</v>
      </c>
      <c r="C43">
        <v>464.24</v>
      </c>
      <c r="D43" t="s">
        <v>41</v>
      </c>
      <c r="E43">
        <f t="shared" si="1"/>
        <v>36.75</v>
      </c>
    </row>
    <row r="44" spans="2:5" x14ac:dyDescent="0.2">
      <c r="B44" t="s">
        <v>65</v>
      </c>
      <c r="C44">
        <v>90</v>
      </c>
      <c r="D44" t="s">
        <v>69</v>
      </c>
      <c r="E44">
        <f t="shared" si="1"/>
        <v>500</v>
      </c>
    </row>
    <row r="45" spans="2:5" x14ac:dyDescent="0.2">
      <c r="B45" t="s">
        <v>69</v>
      </c>
      <c r="C45">
        <v>500</v>
      </c>
      <c r="D45" t="s">
        <v>70</v>
      </c>
      <c r="E45">
        <f t="shared" si="1"/>
        <v>475</v>
      </c>
    </row>
    <row r="46" spans="2:5" x14ac:dyDescent="0.2">
      <c r="B46" t="s">
        <v>70</v>
      </c>
      <c r="C46">
        <v>475</v>
      </c>
      <c r="D46" t="s">
        <v>65</v>
      </c>
      <c r="E46">
        <f t="shared" si="1"/>
        <v>90</v>
      </c>
    </row>
    <row r="47" spans="2:5" x14ac:dyDescent="0.2">
      <c r="B47" t="s">
        <v>71</v>
      </c>
      <c r="C47">
        <v>650</v>
      </c>
      <c r="D47" t="s">
        <v>71</v>
      </c>
      <c r="E47">
        <f t="shared" si="1"/>
        <v>650</v>
      </c>
    </row>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W165"/>
  <sheetViews>
    <sheetView topLeftCell="A43" zoomScaleNormal="100" workbookViewId="0">
      <pane xSplit="2" topLeftCell="DK1" activePane="topRight" state="frozen"/>
      <selection activeCell="A61" sqref="A61"/>
      <selection pane="topRight" activeCell="DO54" sqref="DO54"/>
    </sheetView>
  </sheetViews>
  <sheetFormatPr defaultRowHeight="12.75" x14ac:dyDescent="0.2"/>
  <cols>
    <col min="1" max="1" width="9.140625" style="29"/>
    <col min="2" max="2" width="27.5703125" style="29" customWidth="1"/>
    <col min="3" max="3" width="9" style="29" customWidth="1"/>
    <col min="4" max="103" width="9.140625" style="29"/>
    <col min="104" max="105" width="10.140625" style="29" bestFit="1" customWidth="1"/>
    <col min="106" max="16384" width="9.140625" style="29"/>
  </cols>
  <sheetData>
    <row r="1" spans="1:19" ht="18.75" x14ac:dyDescent="0.3">
      <c r="A1" s="28" t="s">
        <v>13</v>
      </c>
    </row>
    <row r="4" spans="1:19" x14ac:dyDescent="0.2">
      <c r="B4" s="30" t="s">
        <v>14</v>
      </c>
      <c r="H4" s="58"/>
    </row>
    <row r="5" spans="1:19" x14ac:dyDescent="0.2">
      <c r="I5" s="59" t="s">
        <v>95</v>
      </c>
    </row>
    <row r="6" spans="1:19" x14ac:dyDescent="0.2">
      <c r="B6" s="29" t="s">
        <v>10</v>
      </c>
      <c r="C6" s="31">
        <v>37347</v>
      </c>
      <c r="D6" s="31">
        <f t="shared" ref="D6:M6" si="0">DATE(YEAR(C7),MONTH(C7)+1,1)</f>
        <v>37712</v>
      </c>
      <c r="E6" s="31">
        <f t="shared" si="0"/>
        <v>38078</v>
      </c>
      <c r="F6" s="31">
        <f t="shared" si="0"/>
        <v>38443</v>
      </c>
      <c r="G6" s="31">
        <f t="shared" si="0"/>
        <v>38808</v>
      </c>
      <c r="H6" s="60">
        <f t="shared" si="0"/>
        <v>39173</v>
      </c>
      <c r="I6" s="55">
        <f t="shared" si="0"/>
        <v>39539</v>
      </c>
      <c r="J6" s="60">
        <f t="shared" si="0"/>
        <v>39904</v>
      </c>
      <c r="K6" s="60">
        <f t="shared" si="0"/>
        <v>40269</v>
      </c>
      <c r="L6" s="60">
        <f t="shared" si="0"/>
        <v>40634</v>
      </c>
      <c r="M6" s="60">
        <f t="shared" si="0"/>
        <v>41000</v>
      </c>
      <c r="N6" s="60">
        <f>DATE(YEAR(M7),MONTH(M7)+1,1)</f>
        <v>41365</v>
      </c>
      <c r="O6" s="60">
        <f>DATE(YEAR(N7),MONTH(N7)+1,1)</f>
        <v>41730</v>
      </c>
      <c r="P6" s="60">
        <f>DATE(YEAR(O7),MONTH(O7)+1,1)</f>
        <v>42095</v>
      </c>
      <c r="Q6" s="31"/>
      <c r="R6" s="31"/>
      <c r="S6" s="31"/>
    </row>
    <row r="7" spans="1:19" x14ac:dyDescent="0.2">
      <c r="B7" s="32" t="s">
        <v>11</v>
      </c>
      <c r="C7" s="31">
        <f t="shared" ref="C7:M7" si="1">DATE(YEAR(C6),MONTH(C6)+11,1)</f>
        <v>37681</v>
      </c>
      <c r="D7" s="31">
        <f t="shared" si="1"/>
        <v>38047</v>
      </c>
      <c r="E7" s="31">
        <f t="shared" si="1"/>
        <v>38412</v>
      </c>
      <c r="F7" s="31">
        <f t="shared" si="1"/>
        <v>38777</v>
      </c>
      <c r="G7" s="31">
        <f t="shared" si="1"/>
        <v>39142</v>
      </c>
      <c r="H7" s="60">
        <f t="shared" si="1"/>
        <v>39508</v>
      </c>
      <c r="I7" s="55">
        <f t="shared" si="1"/>
        <v>39873</v>
      </c>
      <c r="J7" s="60">
        <f t="shared" si="1"/>
        <v>40238</v>
      </c>
      <c r="K7" s="60">
        <f t="shared" si="1"/>
        <v>40603</v>
      </c>
      <c r="L7" s="60">
        <f t="shared" si="1"/>
        <v>40969</v>
      </c>
      <c r="M7" s="60">
        <f t="shared" si="1"/>
        <v>41334</v>
      </c>
      <c r="N7" s="31">
        <f>DATE(YEAR(N6),MONTH(N6)+11,1)</f>
        <v>41699</v>
      </c>
      <c r="O7" s="31">
        <f>DATE(YEAR(O6),MONTH(O6)+11,1)</f>
        <v>42064</v>
      </c>
      <c r="P7" s="31">
        <f>DATE(YEAR(P6),MONTH(P6)+11,1)</f>
        <v>42430</v>
      </c>
      <c r="Q7" s="31"/>
      <c r="R7" s="31"/>
      <c r="S7" s="31"/>
    </row>
    <row r="8" spans="1:19" x14ac:dyDescent="0.2">
      <c r="B8" s="30"/>
      <c r="C8" s="31"/>
      <c r="H8" s="58"/>
      <c r="I8" s="56"/>
      <c r="J8" s="58"/>
    </row>
    <row r="9" spans="1:19" x14ac:dyDescent="0.2">
      <c r="B9" s="30" t="s">
        <v>3</v>
      </c>
      <c r="C9" s="31"/>
      <c r="H9" s="58"/>
      <c r="I9" s="56"/>
      <c r="J9" s="58"/>
    </row>
    <row r="10" spans="1:19" x14ac:dyDescent="0.2">
      <c r="B10" s="29" t="s">
        <v>4</v>
      </c>
      <c r="C10" s="29">
        <v>1374</v>
      </c>
      <c r="D10" s="29">
        <v>1481</v>
      </c>
      <c r="E10" s="29">
        <v>1655</v>
      </c>
      <c r="F10" s="29">
        <v>1745</v>
      </c>
      <c r="G10" s="29">
        <v>1745</v>
      </c>
      <c r="H10" s="58">
        <v>1783.4</v>
      </c>
      <c r="I10" s="56">
        <v>1783.4</v>
      </c>
      <c r="J10" s="58">
        <v>1783.4</v>
      </c>
      <c r="K10" s="58">
        <v>1783.4</v>
      </c>
      <c r="L10" s="58">
        <v>1783.4</v>
      </c>
      <c r="M10" s="58">
        <v>1783.4</v>
      </c>
      <c r="N10" s="58">
        <v>1783.4</v>
      </c>
      <c r="O10" s="58">
        <v>1783.4</v>
      </c>
      <c r="P10" s="58">
        <v>485.6</v>
      </c>
    </row>
    <row r="11" spans="1:19" x14ac:dyDescent="0.2">
      <c r="B11" s="29" t="s">
        <v>5</v>
      </c>
      <c r="C11" s="29">
        <v>731</v>
      </c>
      <c r="D11" s="29">
        <v>711</v>
      </c>
      <c r="E11" s="29">
        <v>711</v>
      </c>
      <c r="F11" s="29">
        <v>712</v>
      </c>
      <c r="G11" s="29">
        <v>712</v>
      </c>
      <c r="H11" s="58">
        <v>309.10000000000002</v>
      </c>
      <c r="I11" s="56">
        <v>309.10000000000002</v>
      </c>
      <c r="J11" s="58">
        <v>309.10000000000002</v>
      </c>
      <c r="K11" s="58">
        <v>309.10000000000002</v>
      </c>
      <c r="L11" s="58">
        <v>309.10000000000002</v>
      </c>
      <c r="M11" s="58">
        <v>309.10000000000002</v>
      </c>
      <c r="N11" s="58">
        <v>309.10000000000002</v>
      </c>
      <c r="O11" s="58">
        <v>309.10000000000002</v>
      </c>
      <c r="P11" s="58">
        <v>309.10000000000002</v>
      </c>
    </row>
    <row r="12" spans="1:19" x14ac:dyDescent="0.2">
      <c r="B12" s="29" t="s">
        <v>6</v>
      </c>
      <c r="C12" s="29">
        <v>995</v>
      </c>
      <c r="D12" s="29">
        <v>887</v>
      </c>
      <c r="E12" s="29">
        <v>1027</v>
      </c>
      <c r="F12" s="29">
        <v>1062</v>
      </c>
      <c r="G12" s="29">
        <v>1062</v>
      </c>
      <c r="H12" s="58">
        <v>1062</v>
      </c>
      <c r="I12" s="56">
        <v>1062</v>
      </c>
      <c r="J12" s="58">
        <v>1062</v>
      </c>
      <c r="K12" s="58">
        <v>1062</v>
      </c>
      <c r="L12" s="58">
        <v>1062</v>
      </c>
      <c r="M12" s="58">
        <v>1062</v>
      </c>
      <c r="N12" s="58">
        <v>1062</v>
      </c>
      <c r="O12" s="58">
        <v>1062</v>
      </c>
      <c r="P12" s="58">
        <v>1062</v>
      </c>
    </row>
    <row r="13" spans="1:19" x14ac:dyDescent="0.2">
      <c r="B13" s="29" t="s">
        <v>7</v>
      </c>
      <c r="C13" s="29">
        <v>1520</v>
      </c>
      <c r="D13" s="29">
        <v>1549</v>
      </c>
      <c r="E13" s="29">
        <v>1628</v>
      </c>
      <c r="F13" s="29">
        <v>1648</v>
      </c>
      <c r="G13" s="29">
        <v>1677</v>
      </c>
      <c r="H13" s="58">
        <v>1670.7</v>
      </c>
      <c r="I13" s="56">
        <v>1670.7</v>
      </c>
      <c r="J13" s="58">
        <v>1670.7</v>
      </c>
      <c r="K13" s="58">
        <v>1670.7</v>
      </c>
      <c r="L13" s="58">
        <v>1670.7</v>
      </c>
      <c r="M13" s="58">
        <v>1670.7</v>
      </c>
      <c r="N13" s="58">
        <v>1670.7</v>
      </c>
      <c r="O13" s="58">
        <v>1670.7</v>
      </c>
      <c r="P13" s="58">
        <v>1670.7</v>
      </c>
    </row>
    <row r="14" spans="1:19" x14ac:dyDescent="0.2">
      <c r="B14" s="29" t="s">
        <v>8</v>
      </c>
      <c r="C14" s="29">
        <v>819</v>
      </c>
      <c r="D14" s="29">
        <v>741</v>
      </c>
      <c r="E14" s="29">
        <v>751</v>
      </c>
      <c r="F14" s="29">
        <v>761</v>
      </c>
      <c r="G14" s="29">
        <v>761</v>
      </c>
      <c r="H14" s="58">
        <v>361.3</v>
      </c>
      <c r="I14" s="56">
        <v>476</v>
      </c>
      <c r="J14" s="58">
        <v>476</v>
      </c>
      <c r="K14" s="58">
        <v>476</v>
      </c>
      <c r="L14" s="58">
        <v>476</v>
      </c>
      <c r="M14" s="58">
        <v>476</v>
      </c>
      <c r="N14" s="58">
        <v>476</v>
      </c>
      <c r="O14" s="58">
        <v>476</v>
      </c>
      <c r="P14" s="58">
        <v>476</v>
      </c>
    </row>
    <row r="15" spans="1:19" x14ac:dyDescent="0.2">
      <c r="B15" s="29" t="s">
        <v>9</v>
      </c>
      <c r="C15" s="29">
        <v>682</v>
      </c>
      <c r="D15" s="29">
        <v>565</v>
      </c>
      <c r="E15" s="29">
        <v>791</v>
      </c>
      <c r="F15" s="29">
        <v>848</v>
      </c>
      <c r="G15" s="29">
        <v>848</v>
      </c>
      <c r="H15" s="58">
        <v>610.70000000000005</v>
      </c>
      <c r="I15" s="56">
        <v>610.70000000000005</v>
      </c>
      <c r="J15" s="58">
        <v>610.70000000000005</v>
      </c>
      <c r="K15" s="58">
        <v>610.70000000000005</v>
      </c>
      <c r="L15" s="58">
        <v>610.70000000000005</v>
      </c>
      <c r="M15" s="58">
        <v>610.70000000000005</v>
      </c>
      <c r="N15" s="58">
        <v>610.70000000000005</v>
      </c>
      <c r="O15" s="58">
        <v>610.70000000000005</v>
      </c>
      <c r="P15" s="58">
        <v>610.70000000000005</v>
      </c>
    </row>
    <row r="16" spans="1:19" x14ac:dyDescent="0.2">
      <c r="B16" s="29" t="s">
        <v>32</v>
      </c>
      <c r="C16" s="29">
        <v>99</v>
      </c>
      <c r="D16" s="29">
        <v>99</v>
      </c>
      <c r="E16" s="29">
        <v>99</v>
      </c>
      <c r="F16" s="29">
        <v>99</v>
      </c>
      <c r="G16" s="29">
        <v>99</v>
      </c>
      <c r="H16" s="58">
        <v>28.5</v>
      </c>
      <c r="I16" s="56">
        <v>99</v>
      </c>
      <c r="J16" s="58">
        <v>99</v>
      </c>
      <c r="K16" s="58">
        <v>99</v>
      </c>
      <c r="L16" s="58">
        <v>99</v>
      </c>
      <c r="M16" s="58">
        <v>99</v>
      </c>
      <c r="N16" s="58">
        <v>99</v>
      </c>
      <c r="O16" s="58">
        <v>99</v>
      </c>
      <c r="P16" s="58">
        <v>99</v>
      </c>
    </row>
    <row r="17" spans="2:16" x14ac:dyDescent="0.2">
      <c r="B17" s="29" t="s">
        <v>33</v>
      </c>
      <c r="C17" s="29">
        <v>215</v>
      </c>
      <c r="D17" s="29">
        <v>215</v>
      </c>
      <c r="E17" s="29">
        <v>215</v>
      </c>
      <c r="F17" s="29">
        <v>215</v>
      </c>
      <c r="G17" s="29">
        <v>215</v>
      </c>
      <c r="H17" s="58">
        <v>174.6</v>
      </c>
      <c r="I17" s="56">
        <v>215</v>
      </c>
      <c r="J17" s="58">
        <v>215</v>
      </c>
      <c r="K17" s="58">
        <v>215</v>
      </c>
      <c r="L17" s="58">
        <v>215</v>
      </c>
      <c r="M17" s="58">
        <v>215</v>
      </c>
      <c r="N17" s="58">
        <v>215</v>
      </c>
      <c r="O17" s="58">
        <v>215</v>
      </c>
      <c r="P17" s="58">
        <v>215</v>
      </c>
    </row>
    <row r="18" spans="2:16" x14ac:dyDescent="0.2">
      <c r="B18" s="29" t="s">
        <v>34</v>
      </c>
      <c r="C18" s="29">
        <v>149</v>
      </c>
      <c r="D18" s="29">
        <v>149</v>
      </c>
      <c r="E18" s="29">
        <v>149</v>
      </c>
      <c r="F18" s="29">
        <v>149</v>
      </c>
      <c r="G18" s="29">
        <v>149</v>
      </c>
      <c r="H18" s="58">
        <v>179.3</v>
      </c>
      <c r="I18" s="56">
        <v>179.3</v>
      </c>
      <c r="J18" s="58">
        <v>179.3</v>
      </c>
      <c r="K18" s="58">
        <v>179.3</v>
      </c>
      <c r="L18" s="58">
        <v>179.3</v>
      </c>
      <c r="M18" s="58">
        <v>179.3</v>
      </c>
      <c r="N18" s="58">
        <v>179.3</v>
      </c>
      <c r="O18" s="58">
        <v>179.3</v>
      </c>
      <c r="P18" s="58">
        <v>179.3</v>
      </c>
    </row>
    <row r="19" spans="2:16" x14ac:dyDescent="0.2">
      <c r="B19" s="29" t="s">
        <v>35</v>
      </c>
      <c r="C19" s="29">
        <v>218</v>
      </c>
      <c r="D19" s="29">
        <v>218</v>
      </c>
      <c r="E19" s="29">
        <v>218</v>
      </c>
      <c r="F19" s="29">
        <v>218</v>
      </c>
      <c r="G19" s="29">
        <v>218</v>
      </c>
      <c r="H19" s="61">
        <v>175</v>
      </c>
      <c r="I19" s="56">
        <v>218</v>
      </c>
      <c r="J19" s="58">
        <v>218</v>
      </c>
      <c r="K19" s="58">
        <v>218</v>
      </c>
      <c r="L19" s="58">
        <v>218</v>
      </c>
      <c r="M19" s="58">
        <v>218</v>
      </c>
      <c r="N19" s="58">
        <v>218</v>
      </c>
      <c r="O19" s="58">
        <v>218</v>
      </c>
      <c r="P19" s="58">
        <v>464.24</v>
      </c>
    </row>
    <row r="20" spans="2:16" x14ac:dyDescent="0.2">
      <c r="B20" s="29" t="s">
        <v>36</v>
      </c>
      <c r="C20" s="29">
        <v>50</v>
      </c>
      <c r="D20" s="29">
        <v>50</v>
      </c>
      <c r="E20" s="29">
        <v>50</v>
      </c>
      <c r="F20" s="29">
        <v>50</v>
      </c>
      <c r="G20" s="29">
        <v>50</v>
      </c>
      <c r="H20" s="58">
        <v>8</v>
      </c>
      <c r="I20" s="56">
        <v>49</v>
      </c>
      <c r="J20" s="58">
        <v>49</v>
      </c>
      <c r="K20" s="58">
        <v>49</v>
      </c>
      <c r="L20" s="58">
        <v>49</v>
      </c>
      <c r="M20" s="58">
        <v>49</v>
      </c>
      <c r="N20" s="58">
        <v>49</v>
      </c>
      <c r="O20" s="58">
        <v>49</v>
      </c>
      <c r="P20" s="58">
        <v>49</v>
      </c>
    </row>
    <row r="21" spans="2:16" x14ac:dyDescent="0.2">
      <c r="B21" s="29" t="s">
        <v>37</v>
      </c>
      <c r="C21" s="29">
        <v>175</v>
      </c>
      <c r="D21" s="29">
        <v>175</v>
      </c>
      <c r="E21" s="29">
        <v>175</v>
      </c>
      <c r="F21" s="29">
        <v>175</v>
      </c>
      <c r="G21" s="29">
        <v>175</v>
      </c>
      <c r="H21" s="58">
        <v>164.1</v>
      </c>
      <c r="I21" s="56">
        <v>175</v>
      </c>
      <c r="J21" s="58">
        <v>175</v>
      </c>
      <c r="K21" s="58">
        <v>175</v>
      </c>
      <c r="L21" s="58">
        <v>175</v>
      </c>
      <c r="M21" s="58">
        <v>175</v>
      </c>
      <c r="N21" s="58">
        <v>175</v>
      </c>
      <c r="O21" s="58">
        <v>175</v>
      </c>
      <c r="P21" s="58">
        <v>175</v>
      </c>
    </row>
    <row r="22" spans="2:16" x14ac:dyDescent="0.2">
      <c r="B22" s="29" t="s">
        <v>43</v>
      </c>
      <c r="C22" s="29">
        <v>54</v>
      </c>
      <c r="D22" s="29">
        <v>54</v>
      </c>
      <c r="E22" s="29">
        <v>54</v>
      </c>
      <c r="F22" s="29">
        <v>54</v>
      </c>
      <c r="G22" s="29">
        <v>54</v>
      </c>
      <c r="H22" s="58">
        <v>14.9</v>
      </c>
      <c r="I22" s="56">
        <v>25</v>
      </c>
      <c r="J22" s="58">
        <v>25</v>
      </c>
      <c r="K22" s="58">
        <v>25</v>
      </c>
      <c r="L22" s="58">
        <v>25</v>
      </c>
      <c r="M22" s="58">
        <v>25</v>
      </c>
      <c r="N22" s="58">
        <v>25</v>
      </c>
      <c r="O22" s="58">
        <v>25</v>
      </c>
      <c r="P22" s="58">
        <v>25</v>
      </c>
    </row>
    <row r="23" spans="2:16" x14ac:dyDescent="0.2">
      <c r="B23" s="29" t="s">
        <v>44</v>
      </c>
      <c r="C23" s="29">
        <v>1</v>
      </c>
      <c r="D23" s="29">
        <v>1</v>
      </c>
      <c r="E23" s="29">
        <v>1</v>
      </c>
      <c r="F23" s="29">
        <v>1</v>
      </c>
      <c r="G23" s="29">
        <v>1</v>
      </c>
      <c r="H23" s="58">
        <v>0.3</v>
      </c>
      <c r="I23" s="56">
        <v>0.3</v>
      </c>
      <c r="J23" s="58">
        <v>0.3</v>
      </c>
      <c r="K23" s="58">
        <v>0.3</v>
      </c>
      <c r="L23" s="58">
        <v>0.3</v>
      </c>
      <c r="M23" s="58">
        <v>0.3</v>
      </c>
      <c r="N23" s="58">
        <v>0.3</v>
      </c>
      <c r="O23" s="58">
        <v>0.3</v>
      </c>
      <c r="P23" s="58">
        <v>0.3</v>
      </c>
    </row>
    <row r="24" spans="2:16" x14ac:dyDescent="0.2">
      <c r="B24" s="29" t="s">
        <v>38</v>
      </c>
      <c r="C24" s="29">
        <v>0</v>
      </c>
      <c r="D24" s="29">
        <v>0</v>
      </c>
      <c r="E24" s="29">
        <v>107</v>
      </c>
      <c r="F24" s="29">
        <v>161</v>
      </c>
      <c r="G24" s="29">
        <v>214</v>
      </c>
      <c r="H24" s="58">
        <v>285.89999999999998</v>
      </c>
      <c r="I24" s="56">
        <v>285.89999999999998</v>
      </c>
      <c r="J24" s="58">
        <v>285.89999999999998</v>
      </c>
      <c r="K24" s="58">
        <v>285.89999999999998</v>
      </c>
      <c r="L24" s="58">
        <v>285.89999999999998</v>
      </c>
      <c r="M24" s="58">
        <v>285.89999999999998</v>
      </c>
      <c r="N24" s="58">
        <v>285.89999999999998</v>
      </c>
      <c r="O24" s="58">
        <v>285.89999999999998</v>
      </c>
      <c r="P24" s="58">
        <v>285.89999999999998</v>
      </c>
    </row>
    <row r="25" spans="2:16" x14ac:dyDescent="0.2">
      <c r="B25" s="29" t="s">
        <v>39</v>
      </c>
      <c r="C25" s="29">
        <v>26</v>
      </c>
      <c r="D25" s="29">
        <v>26</v>
      </c>
      <c r="E25" s="29">
        <v>26</v>
      </c>
      <c r="F25" s="29">
        <v>26</v>
      </c>
      <c r="G25" s="29">
        <v>26</v>
      </c>
      <c r="H25" s="58">
        <v>131.6</v>
      </c>
      <c r="I25" s="56">
        <v>131.6</v>
      </c>
      <c r="J25" s="58">
        <v>131.6</v>
      </c>
      <c r="K25" s="58">
        <v>131.6</v>
      </c>
      <c r="L25" s="58">
        <v>131.6</v>
      </c>
      <c r="M25" s="58">
        <v>131.6</v>
      </c>
      <c r="N25" s="58">
        <v>131.6</v>
      </c>
      <c r="O25" s="58">
        <v>131.6</v>
      </c>
      <c r="P25" s="58">
        <v>131.6</v>
      </c>
    </row>
    <row r="26" spans="2:16" x14ac:dyDescent="0.2">
      <c r="B26" s="29" t="s">
        <v>40</v>
      </c>
      <c r="C26" s="29">
        <v>3.2</v>
      </c>
      <c r="D26" s="29">
        <v>3.2</v>
      </c>
      <c r="E26" s="29">
        <v>3.2</v>
      </c>
      <c r="F26" s="29">
        <v>3.2</v>
      </c>
      <c r="G26" s="29">
        <v>3.2</v>
      </c>
      <c r="H26" s="58">
        <v>3.3</v>
      </c>
      <c r="I26" s="56">
        <v>3.3</v>
      </c>
      <c r="J26" s="58">
        <v>3.3</v>
      </c>
      <c r="K26" s="58">
        <v>3.3</v>
      </c>
      <c r="L26" s="58">
        <v>3.3</v>
      </c>
      <c r="M26" s="58">
        <v>3.3</v>
      </c>
      <c r="N26" s="58">
        <v>3.3</v>
      </c>
      <c r="O26" s="58">
        <v>3.3</v>
      </c>
      <c r="P26" s="58">
        <v>3.3</v>
      </c>
    </row>
    <row r="27" spans="2:16" x14ac:dyDescent="0.2">
      <c r="B27" s="29" t="s">
        <v>41</v>
      </c>
      <c r="C27" s="29">
        <v>55</v>
      </c>
      <c r="D27" s="29">
        <v>55</v>
      </c>
      <c r="E27" s="29">
        <v>55</v>
      </c>
      <c r="F27" s="29">
        <v>55</v>
      </c>
      <c r="G27" s="29">
        <v>55</v>
      </c>
      <c r="H27" s="58">
        <v>73.5</v>
      </c>
      <c r="I27" s="56">
        <v>73.5</v>
      </c>
      <c r="J27" s="58">
        <v>73.5</v>
      </c>
      <c r="K27" s="58">
        <v>73.5</v>
      </c>
      <c r="L27" s="58">
        <v>73.5</v>
      </c>
      <c r="M27" s="58">
        <v>73.5</v>
      </c>
      <c r="N27" s="58">
        <v>73.5</v>
      </c>
      <c r="O27" s="58">
        <v>73.5</v>
      </c>
      <c r="P27" s="58">
        <v>73.5</v>
      </c>
    </row>
    <row r="28" spans="2:16" x14ac:dyDescent="0.2">
      <c r="B28" s="29" t="s">
        <v>65</v>
      </c>
      <c r="C28" s="29">
        <v>0</v>
      </c>
      <c r="D28" s="29">
        <v>0</v>
      </c>
      <c r="E28" s="29">
        <v>0</v>
      </c>
      <c r="F28" s="29">
        <v>0</v>
      </c>
      <c r="G28" s="29">
        <v>0</v>
      </c>
      <c r="H28" s="58">
        <v>82.6</v>
      </c>
      <c r="I28" s="56">
        <v>82.6</v>
      </c>
      <c r="J28" s="58">
        <v>82.6</v>
      </c>
      <c r="K28" s="58">
        <v>82.6</v>
      </c>
      <c r="L28" s="58">
        <v>82.6</v>
      </c>
      <c r="M28" s="58">
        <v>172.6</v>
      </c>
      <c r="N28" s="58">
        <v>172.6</v>
      </c>
      <c r="O28" s="58">
        <v>172.6</v>
      </c>
      <c r="P28" s="58">
        <v>172.6</v>
      </c>
    </row>
    <row r="29" spans="2:16" x14ac:dyDescent="0.2">
      <c r="B29" s="29" t="s">
        <v>69</v>
      </c>
      <c r="C29" s="29">
        <v>0</v>
      </c>
      <c r="D29" s="29">
        <v>0</v>
      </c>
      <c r="E29" s="29">
        <v>0</v>
      </c>
      <c r="F29" s="29">
        <v>0</v>
      </c>
      <c r="G29" s="29">
        <v>0</v>
      </c>
      <c r="H29" s="58">
        <v>0</v>
      </c>
      <c r="I29" s="56">
        <v>0</v>
      </c>
      <c r="J29" s="58">
        <v>0</v>
      </c>
      <c r="K29" s="58">
        <v>0</v>
      </c>
      <c r="L29" s="58">
        <v>0</v>
      </c>
      <c r="M29" s="58">
        <v>420</v>
      </c>
      <c r="N29" s="58">
        <v>420</v>
      </c>
      <c r="O29" s="58">
        <v>420</v>
      </c>
      <c r="P29" s="58">
        <v>420</v>
      </c>
    </row>
    <row r="30" spans="2:16" x14ac:dyDescent="0.2">
      <c r="B30" s="29" t="s">
        <v>70</v>
      </c>
      <c r="C30" s="29">
        <v>0</v>
      </c>
      <c r="D30" s="29">
        <v>0</v>
      </c>
      <c r="E30" s="29">
        <v>0</v>
      </c>
      <c r="F30" s="29">
        <v>0</v>
      </c>
      <c r="G30" s="29">
        <v>0</v>
      </c>
      <c r="H30" s="58">
        <v>0</v>
      </c>
      <c r="I30" s="56">
        <v>0</v>
      </c>
      <c r="J30" s="58">
        <v>0</v>
      </c>
      <c r="K30" s="58">
        <v>0</v>
      </c>
      <c r="L30" s="58">
        <v>0</v>
      </c>
      <c r="M30" s="58">
        <v>0</v>
      </c>
      <c r="N30" s="58">
        <v>0</v>
      </c>
      <c r="O30" s="58">
        <v>0</v>
      </c>
      <c r="P30" s="58">
        <v>0</v>
      </c>
    </row>
    <row r="31" spans="2:16" x14ac:dyDescent="0.2">
      <c r="B31" s="29" t="s">
        <v>71</v>
      </c>
      <c r="C31" s="29">
        <v>0</v>
      </c>
      <c r="D31" s="29">
        <v>0</v>
      </c>
      <c r="E31" s="29">
        <v>0</v>
      </c>
      <c r="F31" s="29">
        <v>0</v>
      </c>
      <c r="G31" s="29">
        <v>0</v>
      </c>
      <c r="H31" s="58">
        <v>0</v>
      </c>
      <c r="I31" s="56">
        <v>0</v>
      </c>
      <c r="J31" s="58">
        <v>0</v>
      </c>
      <c r="K31" s="58">
        <v>0</v>
      </c>
      <c r="L31" s="58">
        <v>0</v>
      </c>
      <c r="M31" s="58">
        <v>0</v>
      </c>
      <c r="N31" s="58">
        <v>0</v>
      </c>
      <c r="O31" s="58">
        <v>0</v>
      </c>
      <c r="P31" s="58">
        <v>0</v>
      </c>
    </row>
    <row r="32" spans="2:16" x14ac:dyDescent="0.2">
      <c r="B32" s="29" t="s">
        <v>100</v>
      </c>
      <c r="C32" s="29">
        <v>0</v>
      </c>
      <c r="D32" s="29">
        <v>0</v>
      </c>
      <c r="E32" s="29">
        <v>0</v>
      </c>
      <c r="F32" s="29">
        <v>0</v>
      </c>
      <c r="G32" s="29">
        <v>0</v>
      </c>
      <c r="H32" s="58">
        <v>0</v>
      </c>
      <c r="I32" s="56">
        <v>0</v>
      </c>
      <c r="J32" s="58">
        <v>0</v>
      </c>
      <c r="K32" s="58">
        <v>0</v>
      </c>
      <c r="L32" s="58">
        <v>0</v>
      </c>
      <c r="M32" s="58">
        <v>0</v>
      </c>
      <c r="N32" s="58">
        <v>0</v>
      </c>
      <c r="O32" s="58">
        <v>0</v>
      </c>
      <c r="P32" s="58">
        <v>0</v>
      </c>
    </row>
    <row r="33" spans="1:127" x14ac:dyDescent="0.2">
      <c r="B33" s="29" t="s">
        <v>108</v>
      </c>
      <c r="C33" s="29">
        <v>0</v>
      </c>
      <c r="D33" s="29">
        <v>0</v>
      </c>
      <c r="E33" s="29">
        <v>0</v>
      </c>
      <c r="F33" s="29">
        <v>0</v>
      </c>
      <c r="G33" s="29">
        <v>0</v>
      </c>
      <c r="H33" s="29">
        <v>0</v>
      </c>
      <c r="I33" s="56">
        <v>0</v>
      </c>
      <c r="J33" s="58">
        <v>0</v>
      </c>
      <c r="K33" s="58">
        <v>0</v>
      </c>
      <c r="L33" s="58">
        <v>0</v>
      </c>
      <c r="M33" s="58">
        <v>0</v>
      </c>
      <c r="N33" s="58">
        <v>0</v>
      </c>
      <c r="O33" s="58">
        <v>0</v>
      </c>
      <c r="P33" s="58">
        <v>0</v>
      </c>
    </row>
    <row r="36" spans="1:127" x14ac:dyDescent="0.2">
      <c r="A36" s="29" t="s">
        <v>15</v>
      </c>
      <c r="N36" s="54" t="s">
        <v>96</v>
      </c>
    </row>
    <row r="37" spans="1:127" x14ac:dyDescent="0.2">
      <c r="C37" s="31">
        <v>38169</v>
      </c>
      <c r="D37" s="31">
        <f t="shared" ref="D37:BN37" si="2">DATE(YEAR(C38),MONTH(C38)+1,1)</f>
        <v>38261</v>
      </c>
      <c r="E37" s="31">
        <f t="shared" si="2"/>
        <v>38353</v>
      </c>
      <c r="F37" s="31">
        <f t="shared" si="2"/>
        <v>38443</v>
      </c>
      <c r="G37" s="31">
        <f t="shared" si="2"/>
        <v>38534</v>
      </c>
      <c r="H37" s="31">
        <f t="shared" si="2"/>
        <v>38626</v>
      </c>
      <c r="I37" s="31">
        <f t="shared" si="2"/>
        <v>38718</v>
      </c>
      <c r="J37" s="31">
        <f t="shared" si="2"/>
        <v>38808</v>
      </c>
      <c r="K37" s="31">
        <f t="shared" si="2"/>
        <v>38899</v>
      </c>
      <c r="L37" s="31">
        <f t="shared" si="2"/>
        <v>38991</v>
      </c>
      <c r="M37" s="31">
        <f t="shared" si="2"/>
        <v>39083</v>
      </c>
      <c r="N37" s="60">
        <f t="shared" si="2"/>
        <v>39173</v>
      </c>
      <c r="O37" s="31">
        <f t="shared" si="2"/>
        <v>39264</v>
      </c>
      <c r="P37" s="31">
        <f t="shared" si="2"/>
        <v>39356</v>
      </c>
      <c r="Q37" s="31">
        <f t="shared" si="2"/>
        <v>39448</v>
      </c>
      <c r="R37" s="55">
        <f t="shared" si="2"/>
        <v>39539</v>
      </c>
      <c r="S37" s="31">
        <f t="shared" si="2"/>
        <v>39630</v>
      </c>
      <c r="T37" s="31">
        <f t="shared" si="2"/>
        <v>39722</v>
      </c>
      <c r="U37" s="31">
        <f t="shared" si="2"/>
        <v>39814</v>
      </c>
      <c r="V37" s="31">
        <f t="shared" si="2"/>
        <v>39904</v>
      </c>
      <c r="W37" s="31">
        <f t="shared" si="2"/>
        <v>39995</v>
      </c>
      <c r="X37" s="31">
        <f t="shared" si="2"/>
        <v>40087</v>
      </c>
      <c r="Y37" s="31">
        <f t="shared" si="2"/>
        <v>40179</v>
      </c>
      <c r="Z37" s="31">
        <f t="shared" si="2"/>
        <v>40269</v>
      </c>
      <c r="AA37" s="31">
        <f t="shared" si="2"/>
        <v>40360</v>
      </c>
      <c r="AB37" s="31">
        <f t="shared" si="2"/>
        <v>40452</v>
      </c>
      <c r="AC37" s="31">
        <f t="shared" si="2"/>
        <v>40544</v>
      </c>
      <c r="AD37" s="31">
        <f t="shared" si="2"/>
        <v>40634</v>
      </c>
      <c r="AE37" s="31">
        <f t="shared" si="2"/>
        <v>40725</v>
      </c>
      <c r="AF37" s="31">
        <f t="shared" si="2"/>
        <v>40817</v>
      </c>
      <c r="AG37" s="31">
        <f t="shared" si="2"/>
        <v>40909</v>
      </c>
      <c r="AH37" s="31">
        <f t="shared" si="2"/>
        <v>41000</v>
      </c>
      <c r="AI37" s="31">
        <f t="shared" si="2"/>
        <v>41091</v>
      </c>
      <c r="AJ37" s="31">
        <f t="shared" si="2"/>
        <v>41183</v>
      </c>
      <c r="AK37" s="31">
        <f t="shared" si="2"/>
        <v>41275</v>
      </c>
      <c r="AL37" s="31">
        <f t="shared" si="2"/>
        <v>41365</v>
      </c>
      <c r="AM37" s="31">
        <f t="shared" si="2"/>
        <v>41456</v>
      </c>
      <c r="AN37" s="31">
        <f t="shared" si="2"/>
        <v>41548</v>
      </c>
      <c r="AO37" s="31">
        <f t="shared" si="2"/>
        <v>41640</v>
      </c>
      <c r="AP37" s="31">
        <f t="shared" si="2"/>
        <v>41730</v>
      </c>
      <c r="AQ37" s="31">
        <f t="shared" si="2"/>
        <v>41821</v>
      </c>
      <c r="AR37" s="31">
        <f t="shared" si="2"/>
        <v>41913</v>
      </c>
      <c r="AS37" s="31">
        <f t="shared" si="2"/>
        <v>42005</v>
      </c>
      <c r="AT37" s="31">
        <f t="shared" si="2"/>
        <v>42095</v>
      </c>
      <c r="AU37" s="31">
        <f t="shared" si="2"/>
        <v>42186</v>
      </c>
      <c r="AV37" s="31">
        <f t="shared" si="2"/>
        <v>42278</v>
      </c>
      <c r="AW37" s="31">
        <f t="shared" si="2"/>
        <v>42370</v>
      </c>
      <c r="AX37" s="31">
        <f t="shared" si="2"/>
        <v>42461</v>
      </c>
      <c r="AY37" s="31">
        <f t="shared" si="2"/>
        <v>42552</v>
      </c>
      <c r="AZ37" s="31">
        <f t="shared" si="2"/>
        <v>42644</v>
      </c>
      <c r="BA37" s="31">
        <f t="shared" si="2"/>
        <v>42736</v>
      </c>
      <c r="BB37" s="31">
        <f t="shared" si="2"/>
        <v>42826</v>
      </c>
      <c r="BC37" s="31">
        <f t="shared" si="2"/>
        <v>42917</v>
      </c>
      <c r="BD37" s="31">
        <f t="shared" si="2"/>
        <v>43009</v>
      </c>
      <c r="BE37" s="31">
        <f t="shared" si="2"/>
        <v>43101</v>
      </c>
      <c r="BF37" s="31">
        <f t="shared" si="2"/>
        <v>43191</v>
      </c>
      <c r="BG37" s="31">
        <f t="shared" si="2"/>
        <v>43282</v>
      </c>
      <c r="BH37" s="31">
        <f t="shared" si="2"/>
        <v>43374</v>
      </c>
      <c r="BI37" s="31">
        <f t="shared" si="2"/>
        <v>43466</v>
      </c>
      <c r="BJ37" s="31">
        <f t="shared" si="2"/>
        <v>43556</v>
      </c>
      <c r="BK37" s="31">
        <f t="shared" si="2"/>
        <v>43647</v>
      </c>
      <c r="BL37" s="31">
        <f t="shared" si="2"/>
        <v>43739</v>
      </c>
      <c r="BM37" s="31">
        <f t="shared" si="2"/>
        <v>43831</v>
      </c>
      <c r="BN37" s="31">
        <f t="shared" si="2"/>
        <v>43922</v>
      </c>
      <c r="BO37" s="31">
        <f t="shared" ref="BO37:CC37" si="3">DATE(YEAR(BN38),MONTH(BN38)+1,1)</f>
        <v>44013</v>
      </c>
      <c r="BP37" s="31">
        <f t="shared" si="3"/>
        <v>44105</v>
      </c>
      <c r="BQ37" s="31">
        <f t="shared" si="3"/>
        <v>44197</v>
      </c>
      <c r="BR37" s="31">
        <f t="shared" si="3"/>
        <v>44287</v>
      </c>
      <c r="BS37" s="31">
        <f t="shared" si="3"/>
        <v>44378</v>
      </c>
      <c r="BT37" s="31">
        <f t="shared" si="3"/>
        <v>44470</v>
      </c>
      <c r="BU37" s="31">
        <f t="shared" si="3"/>
        <v>44562</v>
      </c>
      <c r="BV37" s="31">
        <f t="shared" si="3"/>
        <v>44652</v>
      </c>
      <c r="BW37" s="31">
        <f t="shared" si="3"/>
        <v>44743</v>
      </c>
      <c r="BX37" s="31">
        <f t="shared" si="3"/>
        <v>44835</v>
      </c>
      <c r="BY37" s="31">
        <f t="shared" si="3"/>
        <v>44927</v>
      </c>
      <c r="BZ37" s="31">
        <f t="shared" si="3"/>
        <v>45017</v>
      </c>
      <c r="CA37" s="31">
        <f t="shared" si="3"/>
        <v>45108</v>
      </c>
      <c r="CB37" s="31">
        <f t="shared" si="3"/>
        <v>45200</v>
      </c>
      <c r="CC37" s="31">
        <f t="shared" si="3"/>
        <v>45292</v>
      </c>
      <c r="CD37" s="31">
        <f t="shared" ref="CD37:CM37" si="4">DATE(YEAR(CC38),MONTH(CC38)+1,1)</f>
        <v>45383</v>
      </c>
      <c r="CE37" s="31">
        <f t="shared" si="4"/>
        <v>45474</v>
      </c>
      <c r="CF37" s="31">
        <f t="shared" si="4"/>
        <v>45566</v>
      </c>
      <c r="CG37" s="31">
        <f t="shared" si="4"/>
        <v>45658</v>
      </c>
      <c r="CH37" s="31">
        <f t="shared" si="4"/>
        <v>45748</v>
      </c>
      <c r="CI37" s="31">
        <f t="shared" si="4"/>
        <v>45839</v>
      </c>
      <c r="CJ37" s="31">
        <f t="shared" si="4"/>
        <v>45931</v>
      </c>
      <c r="CK37" s="31">
        <f t="shared" si="4"/>
        <v>46023</v>
      </c>
      <c r="CL37" s="31">
        <f t="shared" si="4"/>
        <v>46113</v>
      </c>
      <c r="CM37" s="31">
        <f t="shared" si="4"/>
        <v>46204</v>
      </c>
      <c r="CN37" s="31">
        <f t="shared" ref="CN37:CU37" si="5">DATE(YEAR(CM38),MONTH(CM38)+1,1)</f>
        <v>46296</v>
      </c>
      <c r="CO37" s="31">
        <f t="shared" si="5"/>
        <v>46388</v>
      </c>
      <c r="CP37" s="31">
        <f t="shared" si="5"/>
        <v>46478</v>
      </c>
      <c r="CQ37" s="31">
        <f t="shared" si="5"/>
        <v>46569</v>
      </c>
      <c r="CR37" s="31">
        <f t="shared" si="5"/>
        <v>46661</v>
      </c>
      <c r="CS37" s="31">
        <f t="shared" si="5"/>
        <v>46753</v>
      </c>
      <c r="CT37" s="31">
        <f t="shared" si="5"/>
        <v>46844</v>
      </c>
      <c r="CU37" s="31">
        <f t="shared" si="5"/>
        <v>46935</v>
      </c>
      <c r="CV37" s="31">
        <f>DATE(YEAR(CU38),MONTH(CU38)+1,1)</f>
        <v>47027</v>
      </c>
      <c r="CW37" s="31">
        <f>DATE(YEAR(CV38),MONTH(CV38)+1,1)</f>
        <v>47119</v>
      </c>
      <c r="CX37" s="31">
        <f>DATE(YEAR(CW38),MONTH(CW38)+1,1)</f>
        <v>47209</v>
      </c>
      <c r="CY37" s="31">
        <f>DATE(YEAR(CX38),MONTH(CX38)+1,1)</f>
        <v>47300</v>
      </c>
      <c r="CZ37" s="31">
        <f>DATE(YEAR(CY38),MONTH(CY38)+1,1)</f>
        <v>47392</v>
      </c>
      <c r="DA37" s="31">
        <f t="shared" ref="DA37:DG37" si="6">DATE(YEAR(CZ38),MONTH(CZ38)+1,1)</f>
        <v>47484</v>
      </c>
      <c r="DB37" s="31">
        <f t="shared" si="6"/>
        <v>47574</v>
      </c>
      <c r="DC37" s="31">
        <f t="shared" si="6"/>
        <v>47665</v>
      </c>
      <c r="DD37" s="31">
        <f t="shared" si="6"/>
        <v>47757</v>
      </c>
      <c r="DE37" s="31">
        <f t="shared" si="6"/>
        <v>47849</v>
      </c>
      <c r="DF37" s="31">
        <f t="shared" si="6"/>
        <v>47939</v>
      </c>
      <c r="DG37" s="31">
        <f t="shared" si="6"/>
        <v>48030</v>
      </c>
      <c r="DH37" s="31">
        <f t="shared" ref="DH37" si="7">DATE(YEAR(DG38),MONTH(DG38)+1,1)</f>
        <v>48122</v>
      </c>
      <c r="DI37" s="31">
        <f t="shared" ref="DI37" si="8">DATE(YEAR(DH38),MONTH(DH38)+1,1)</f>
        <v>48214</v>
      </c>
      <c r="DJ37" s="31">
        <f t="shared" ref="DJ37" si="9">DATE(YEAR(DI38),MONTH(DI38)+1,1)</f>
        <v>48305</v>
      </c>
      <c r="DK37" s="31">
        <f t="shared" ref="DK37" si="10">DATE(YEAR(DJ38),MONTH(DJ38)+1,1)</f>
        <v>48396</v>
      </c>
      <c r="DL37" s="31">
        <f t="shared" ref="DL37" si="11">DATE(YEAR(DK38),MONTH(DK38)+1,1)</f>
        <v>48488</v>
      </c>
      <c r="DM37" s="31">
        <f t="shared" ref="DM37" si="12">DATE(YEAR(DL38),MONTH(DL38)+1,1)</f>
        <v>48580</v>
      </c>
      <c r="DN37" s="31">
        <f t="shared" ref="DN37" si="13">DATE(YEAR(DM38),MONTH(DM38)+1,1)</f>
        <v>48670</v>
      </c>
      <c r="DO37" s="31">
        <f t="shared" ref="DO37" si="14">DATE(YEAR(DN38),MONTH(DN38)+1,1)</f>
        <v>48761</v>
      </c>
      <c r="DP37" s="31">
        <f t="shared" ref="DP37" si="15">DATE(YEAR(DO38),MONTH(DO38)+1,1)</f>
        <v>48853</v>
      </c>
      <c r="DQ37" s="31">
        <f t="shared" ref="DQ37" si="16">DATE(YEAR(DP38),MONTH(DP38)+1,1)</f>
        <v>48945</v>
      </c>
      <c r="DR37" s="31">
        <f t="shared" ref="DR37" si="17">DATE(YEAR(DQ38),MONTH(DQ38)+1,1)</f>
        <v>49035</v>
      </c>
      <c r="DS37" s="31">
        <f t="shared" ref="DS37" si="18">DATE(YEAR(DR38),MONTH(DR38)+1,1)</f>
        <v>49126</v>
      </c>
      <c r="DT37" s="31">
        <f t="shared" ref="DT37" si="19">DATE(YEAR(DS38),MONTH(DS38)+1,1)</f>
        <v>49218</v>
      </c>
      <c r="DU37" s="31">
        <f t="shared" ref="DU37" si="20">DATE(YEAR(DT38),MONTH(DT38)+1,1)</f>
        <v>49310</v>
      </c>
      <c r="DV37" s="31">
        <f t="shared" ref="DV37" si="21">DATE(YEAR(DU38),MONTH(DU38)+1,1)</f>
        <v>49400</v>
      </c>
      <c r="DW37" s="31">
        <f t="shared" ref="DW37" si="22">DATE(YEAR(DV38),MONTH(DV38)+1,1)</f>
        <v>49491</v>
      </c>
    </row>
    <row r="38" spans="1:127" x14ac:dyDescent="0.2">
      <c r="C38" s="31">
        <f t="shared" ref="C38:BN38" si="23">DATE(YEAR(C37),MONTH(C37)+2,1)</f>
        <v>38231</v>
      </c>
      <c r="D38" s="31">
        <f t="shared" si="23"/>
        <v>38322</v>
      </c>
      <c r="E38" s="31">
        <f t="shared" si="23"/>
        <v>38412</v>
      </c>
      <c r="F38" s="31">
        <f t="shared" si="23"/>
        <v>38504</v>
      </c>
      <c r="G38" s="31">
        <f t="shared" si="23"/>
        <v>38596</v>
      </c>
      <c r="H38" s="31">
        <f t="shared" si="23"/>
        <v>38687</v>
      </c>
      <c r="I38" s="31">
        <f t="shared" si="23"/>
        <v>38777</v>
      </c>
      <c r="J38" s="31">
        <f t="shared" si="23"/>
        <v>38869</v>
      </c>
      <c r="K38" s="31">
        <f t="shared" si="23"/>
        <v>38961</v>
      </c>
      <c r="L38" s="31">
        <f t="shared" si="23"/>
        <v>39052</v>
      </c>
      <c r="M38" s="31">
        <f t="shared" si="23"/>
        <v>39142</v>
      </c>
      <c r="N38" s="60">
        <f t="shared" si="23"/>
        <v>39234</v>
      </c>
      <c r="O38" s="31">
        <f t="shared" si="23"/>
        <v>39326</v>
      </c>
      <c r="P38" s="31">
        <f t="shared" si="23"/>
        <v>39417</v>
      </c>
      <c r="Q38" s="31">
        <f t="shared" si="23"/>
        <v>39508</v>
      </c>
      <c r="R38" s="55">
        <f t="shared" si="23"/>
        <v>39600</v>
      </c>
      <c r="S38" s="31">
        <f t="shared" si="23"/>
        <v>39692</v>
      </c>
      <c r="T38" s="31">
        <f t="shared" si="23"/>
        <v>39783</v>
      </c>
      <c r="U38" s="31">
        <f t="shared" si="23"/>
        <v>39873</v>
      </c>
      <c r="V38" s="31">
        <f t="shared" si="23"/>
        <v>39965</v>
      </c>
      <c r="W38" s="31">
        <f t="shared" si="23"/>
        <v>40057</v>
      </c>
      <c r="X38" s="31">
        <f t="shared" si="23"/>
        <v>40148</v>
      </c>
      <c r="Y38" s="31">
        <f t="shared" si="23"/>
        <v>40238</v>
      </c>
      <c r="Z38" s="31">
        <f t="shared" si="23"/>
        <v>40330</v>
      </c>
      <c r="AA38" s="31">
        <f t="shared" si="23"/>
        <v>40422</v>
      </c>
      <c r="AB38" s="31">
        <f t="shared" si="23"/>
        <v>40513</v>
      </c>
      <c r="AC38" s="31">
        <f t="shared" si="23"/>
        <v>40603</v>
      </c>
      <c r="AD38" s="31">
        <f t="shared" si="23"/>
        <v>40695</v>
      </c>
      <c r="AE38" s="31">
        <f t="shared" si="23"/>
        <v>40787</v>
      </c>
      <c r="AF38" s="31">
        <f t="shared" si="23"/>
        <v>40878</v>
      </c>
      <c r="AG38" s="31">
        <f t="shared" si="23"/>
        <v>40969</v>
      </c>
      <c r="AH38" s="31">
        <f t="shared" si="23"/>
        <v>41061</v>
      </c>
      <c r="AI38" s="31">
        <f t="shared" si="23"/>
        <v>41153</v>
      </c>
      <c r="AJ38" s="31">
        <f t="shared" si="23"/>
        <v>41244</v>
      </c>
      <c r="AK38" s="31">
        <f t="shared" si="23"/>
        <v>41334</v>
      </c>
      <c r="AL38" s="31">
        <f t="shared" si="23"/>
        <v>41426</v>
      </c>
      <c r="AM38" s="31">
        <f t="shared" si="23"/>
        <v>41518</v>
      </c>
      <c r="AN38" s="31">
        <f t="shared" si="23"/>
        <v>41609</v>
      </c>
      <c r="AO38" s="31">
        <f t="shared" si="23"/>
        <v>41699</v>
      </c>
      <c r="AP38" s="31">
        <f t="shared" si="23"/>
        <v>41791</v>
      </c>
      <c r="AQ38" s="31">
        <f t="shared" si="23"/>
        <v>41883</v>
      </c>
      <c r="AR38" s="31">
        <f t="shared" si="23"/>
        <v>41974</v>
      </c>
      <c r="AS38" s="31">
        <f t="shared" si="23"/>
        <v>42064</v>
      </c>
      <c r="AT38" s="31">
        <f t="shared" si="23"/>
        <v>42156</v>
      </c>
      <c r="AU38" s="31">
        <f t="shared" si="23"/>
        <v>42248</v>
      </c>
      <c r="AV38" s="31">
        <f t="shared" si="23"/>
        <v>42339</v>
      </c>
      <c r="AW38" s="31">
        <f t="shared" si="23"/>
        <v>42430</v>
      </c>
      <c r="AX38" s="31">
        <f t="shared" si="23"/>
        <v>42522</v>
      </c>
      <c r="AY38" s="31">
        <f t="shared" si="23"/>
        <v>42614</v>
      </c>
      <c r="AZ38" s="31">
        <f t="shared" si="23"/>
        <v>42705</v>
      </c>
      <c r="BA38" s="31">
        <f t="shared" si="23"/>
        <v>42795</v>
      </c>
      <c r="BB38" s="31">
        <f t="shared" si="23"/>
        <v>42887</v>
      </c>
      <c r="BC38" s="31">
        <f t="shared" si="23"/>
        <v>42979</v>
      </c>
      <c r="BD38" s="31">
        <f t="shared" si="23"/>
        <v>43070</v>
      </c>
      <c r="BE38" s="31">
        <f t="shared" si="23"/>
        <v>43160</v>
      </c>
      <c r="BF38" s="31">
        <f t="shared" si="23"/>
        <v>43252</v>
      </c>
      <c r="BG38" s="31">
        <f t="shared" si="23"/>
        <v>43344</v>
      </c>
      <c r="BH38" s="31">
        <f t="shared" si="23"/>
        <v>43435</v>
      </c>
      <c r="BI38" s="31">
        <f t="shared" si="23"/>
        <v>43525</v>
      </c>
      <c r="BJ38" s="31">
        <f t="shared" si="23"/>
        <v>43617</v>
      </c>
      <c r="BK38" s="31">
        <f t="shared" si="23"/>
        <v>43709</v>
      </c>
      <c r="BL38" s="31">
        <f t="shared" si="23"/>
        <v>43800</v>
      </c>
      <c r="BM38" s="31">
        <f t="shared" si="23"/>
        <v>43891</v>
      </c>
      <c r="BN38" s="31">
        <f t="shared" si="23"/>
        <v>43983</v>
      </c>
      <c r="BO38" s="31">
        <f t="shared" ref="BO38:CC38" si="24">DATE(YEAR(BO37),MONTH(BO37)+2,1)</f>
        <v>44075</v>
      </c>
      <c r="BP38" s="31">
        <f t="shared" si="24"/>
        <v>44166</v>
      </c>
      <c r="BQ38" s="31">
        <f t="shared" si="24"/>
        <v>44256</v>
      </c>
      <c r="BR38" s="31">
        <f t="shared" si="24"/>
        <v>44348</v>
      </c>
      <c r="BS38" s="31">
        <f t="shared" si="24"/>
        <v>44440</v>
      </c>
      <c r="BT38" s="31">
        <f t="shared" si="24"/>
        <v>44531</v>
      </c>
      <c r="BU38" s="31">
        <f t="shared" si="24"/>
        <v>44621</v>
      </c>
      <c r="BV38" s="31">
        <f t="shared" si="24"/>
        <v>44713</v>
      </c>
      <c r="BW38" s="31">
        <f t="shared" si="24"/>
        <v>44805</v>
      </c>
      <c r="BX38" s="31">
        <f t="shared" si="24"/>
        <v>44896</v>
      </c>
      <c r="BY38" s="31">
        <f t="shared" si="24"/>
        <v>44986</v>
      </c>
      <c r="BZ38" s="31">
        <f t="shared" si="24"/>
        <v>45078</v>
      </c>
      <c r="CA38" s="31">
        <f t="shared" si="24"/>
        <v>45170</v>
      </c>
      <c r="CB38" s="31">
        <f t="shared" si="24"/>
        <v>45261</v>
      </c>
      <c r="CC38" s="31">
        <f t="shared" si="24"/>
        <v>45352</v>
      </c>
      <c r="CD38" s="31">
        <f t="shared" ref="CD38:CK38" si="25">DATE(YEAR(CD37),MONTH(CD37)+2,1)</f>
        <v>45444</v>
      </c>
      <c r="CE38" s="31">
        <f t="shared" si="25"/>
        <v>45536</v>
      </c>
      <c r="CF38" s="31">
        <f t="shared" si="25"/>
        <v>45627</v>
      </c>
      <c r="CG38" s="31">
        <f t="shared" si="25"/>
        <v>45717</v>
      </c>
      <c r="CH38" s="31">
        <f t="shared" si="25"/>
        <v>45809</v>
      </c>
      <c r="CI38" s="31">
        <f t="shared" si="25"/>
        <v>45901</v>
      </c>
      <c r="CJ38" s="31">
        <f t="shared" si="25"/>
        <v>45992</v>
      </c>
      <c r="CK38" s="31">
        <f t="shared" si="25"/>
        <v>46082</v>
      </c>
      <c r="CL38" s="31">
        <f t="shared" ref="CL38:CR38" si="26">DATE(YEAR(CL37),MONTH(CL37)+2,1)</f>
        <v>46174</v>
      </c>
      <c r="CM38" s="31">
        <f t="shared" si="26"/>
        <v>46266</v>
      </c>
      <c r="CN38" s="31">
        <f t="shared" si="26"/>
        <v>46357</v>
      </c>
      <c r="CO38" s="31">
        <f t="shared" si="26"/>
        <v>46447</v>
      </c>
      <c r="CP38" s="31">
        <f t="shared" si="26"/>
        <v>46539</v>
      </c>
      <c r="CQ38" s="31">
        <f t="shared" si="26"/>
        <v>46631</v>
      </c>
      <c r="CR38" s="31">
        <f t="shared" si="26"/>
        <v>46722</v>
      </c>
      <c r="CS38" s="31">
        <f t="shared" ref="CS38:CY38" si="27">DATE(YEAR(CS37),MONTH(CS37)+2,1)</f>
        <v>46813</v>
      </c>
      <c r="CT38" s="31">
        <f t="shared" si="27"/>
        <v>46905</v>
      </c>
      <c r="CU38" s="31">
        <f t="shared" si="27"/>
        <v>46997</v>
      </c>
      <c r="CV38" s="31">
        <f t="shared" si="27"/>
        <v>47088</v>
      </c>
      <c r="CW38" s="31">
        <f t="shared" si="27"/>
        <v>47178</v>
      </c>
      <c r="CX38" s="31">
        <f t="shared" si="27"/>
        <v>47270</v>
      </c>
      <c r="CY38" s="31">
        <f t="shared" si="27"/>
        <v>47362</v>
      </c>
      <c r="CZ38" s="31">
        <f>DATE(YEAR(CZ37),MONTH(CZ37)+2,1)</f>
        <v>47453</v>
      </c>
      <c r="DA38" s="31">
        <f t="shared" ref="DA38:DG38" si="28">DATE(YEAR(DA37),MONTH(DA37)+2,1)</f>
        <v>47543</v>
      </c>
      <c r="DB38" s="31">
        <f t="shared" si="28"/>
        <v>47635</v>
      </c>
      <c r="DC38" s="31">
        <f t="shared" si="28"/>
        <v>47727</v>
      </c>
      <c r="DD38" s="31">
        <f t="shared" si="28"/>
        <v>47818</v>
      </c>
      <c r="DE38" s="31">
        <f t="shared" si="28"/>
        <v>47908</v>
      </c>
      <c r="DF38" s="31">
        <f t="shared" si="28"/>
        <v>48000</v>
      </c>
      <c r="DG38" s="31">
        <f t="shared" si="28"/>
        <v>48092</v>
      </c>
      <c r="DH38" s="31">
        <f t="shared" ref="DH38:DK38" si="29">DATE(YEAR(DH37),MONTH(DH37)+2,1)</f>
        <v>48183</v>
      </c>
      <c r="DI38" s="31">
        <f t="shared" si="29"/>
        <v>48274</v>
      </c>
      <c r="DJ38" s="31">
        <f t="shared" si="29"/>
        <v>48366</v>
      </c>
      <c r="DK38" s="31">
        <f t="shared" si="29"/>
        <v>48458</v>
      </c>
      <c r="DL38" s="31">
        <f t="shared" ref="DL38:DO38" si="30">DATE(YEAR(DL37),MONTH(DL37)+2,1)</f>
        <v>48549</v>
      </c>
      <c r="DM38" s="31">
        <f t="shared" si="30"/>
        <v>48639</v>
      </c>
      <c r="DN38" s="31">
        <f t="shared" si="30"/>
        <v>48731</v>
      </c>
      <c r="DO38" s="31">
        <f t="shared" si="30"/>
        <v>48823</v>
      </c>
      <c r="DP38" s="31">
        <f t="shared" ref="DP38:DW38" si="31">DATE(YEAR(DP37),MONTH(DP37)+2,1)</f>
        <v>48914</v>
      </c>
      <c r="DQ38" s="31">
        <f t="shared" si="31"/>
        <v>49004</v>
      </c>
      <c r="DR38" s="31">
        <f t="shared" si="31"/>
        <v>49096</v>
      </c>
      <c r="DS38" s="31">
        <f t="shared" si="31"/>
        <v>49188</v>
      </c>
      <c r="DT38" s="31">
        <f t="shared" si="31"/>
        <v>49279</v>
      </c>
      <c r="DU38" s="31">
        <f t="shared" si="31"/>
        <v>49369</v>
      </c>
      <c r="DV38" s="31">
        <f t="shared" si="31"/>
        <v>49461</v>
      </c>
      <c r="DW38" s="31">
        <f t="shared" si="31"/>
        <v>49553</v>
      </c>
    </row>
    <row r="39" spans="1:127" x14ac:dyDescent="0.2">
      <c r="B39" s="30" t="s">
        <v>3</v>
      </c>
      <c r="N39" s="58"/>
      <c r="R39" s="56"/>
    </row>
    <row r="40" spans="1:127" x14ac:dyDescent="0.2">
      <c r="B40" s="29" t="str">
        <f>B10</f>
        <v>Bacton</v>
      </c>
      <c r="C40" s="29">
        <f t="shared" ref="C40:E55" si="32">$E10</f>
        <v>1655</v>
      </c>
      <c r="D40" s="29">
        <f t="shared" si="32"/>
        <v>1655</v>
      </c>
      <c r="E40" s="29">
        <f t="shared" si="32"/>
        <v>1655</v>
      </c>
      <c r="F40" s="29">
        <f t="shared" ref="F40:I55" si="33">$F10</f>
        <v>1745</v>
      </c>
      <c r="G40" s="29">
        <f t="shared" si="33"/>
        <v>1745</v>
      </c>
      <c r="H40" s="29">
        <f t="shared" si="33"/>
        <v>1745</v>
      </c>
      <c r="I40" s="29">
        <f t="shared" si="33"/>
        <v>1745</v>
      </c>
      <c r="J40" s="29">
        <f t="shared" ref="J40:M55" si="34">$G10</f>
        <v>1745</v>
      </c>
      <c r="K40" s="29">
        <f t="shared" si="34"/>
        <v>1745</v>
      </c>
      <c r="L40" s="29">
        <f t="shared" si="34"/>
        <v>1745</v>
      </c>
      <c r="M40" s="29">
        <f t="shared" si="34"/>
        <v>1745</v>
      </c>
      <c r="N40" s="58">
        <f t="shared" ref="N40:Q55" si="35">$H10</f>
        <v>1783.4</v>
      </c>
      <c r="O40" s="29">
        <f t="shared" si="35"/>
        <v>1783.4</v>
      </c>
      <c r="P40" s="29">
        <f t="shared" si="35"/>
        <v>1783.4</v>
      </c>
      <c r="Q40" s="29">
        <f t="shared" si="35"/>
        <v>1783.4</v>
      </c>
      <c r="R40" s="56">
        <f t="shared" ref="R40:AU48" si="36">$I10</f>
        <v>1783.4</v>
      </c>
      <c r="S40" s="29">
        <f t="shared" si="36"/>
        <v>1783.4</v>
      </c>
      <c r="T40" s="29">
        <f t="shared" si="36"/>
        <v>1783.4</v>
      </c>
      <c r="U40" s="29">
        <f t="shared" si="36"/>
        <v>1783.4</v>
      </c>
      <c r="V40" s="29">
        <f t="shared" si="36"/>
        <v>1783.4</v>
      </c>
      <c r="W40" s="29">
        <f t="shared" si="36"/>
        <v>1783.4</v>
      </c>
      <c r="X40" s="29">
        <f t="shared" si="36"/>
        <v>1783.4</v>
      </c>
      <c r="Y40" s="29">
        <f t="shared" si="36"/>
        <v>1783.4</v>
      </c>
      <c r="Z40" s="29">
        <f t="shared" si="36"/>
        <v>1783.4</v>
      </c>
      <c r="AA40" s="29">
        <f t="shared" si="36"/>
        <v>1783.4</v>
      </c>
      <c r="AB40" s="29">
        <f t="shared" si="36"/>
        <v>1783.4</v>
      </c>
      <c r="AC40" s="29">
        <f t="shared" si="36"/>
        <v>1783.4</v>
      </c>
      <c r="AD40" s="29">
        <f t="shared" si="36"/>
        <v>1783.4</v>
      </c>
      <c r="AE40" s="29">
        <f t="shared" si="36"/>
        <v>1783.4</v>
      </c>
      <c r="AF40" s="29">
        <f t="shared" si="36"/>
        <v>1783.4</v>
      </c>
      <c r="AG40" s="29">
        <f t="shared" si="36"/>
        <v>1783.4</v>
      </c>
      <c r="AH40" s="29">
        <f t="shared" si="36"/>
        <v>1783.4</v>
      </c>
      <c r="AI40" s="29">
        <f t="shared" si="36"/>
        <v>1783.4</v>
      </c>
      <c r="AJ40" s="29">
        <f t="shared" si="36"/>
        <v>1783.4</v>
      </c>
      <c r="AK40" s="29">
        <f t="shared" si="36"/>
        <v>1783.4</v>
      </c>
      <c r="AL40" s="29">
        <f t="shared" si="36"/>
        <v>1783.4</v>
      </c>
      <c r="AM40" s="29">
        <f t="shared" si="36"/>
        <v>1783.4</v>
      </c>
      <c r="AN40" s="29">
        <f t="shared" si="36"/>
        <v>1783.4</v>
      </c>
      <c r="AO40" s="29">
        <f t="shared" si="36"/>
        <v>1783.4</v>
      </c>
      <c r="AP40" s="29">
        <f t="shared" si="36"/>
        <v>1783.4</v>
      </c>
      <c r="AQ40" s="29">
        <f t="shared" si="36"/>
        <v>1783.4</v>
      </c>
      <c r="AR40" s="29">
        <f t="shared" si="36"/>
        <v>1783.4</v>
      </c>
      <c r="AS40" s="29">
        <f t="shared" si="36"/>
        <v>1783.4</v>
      </c>
      <c r="AT40" s="29">
        <f t="shared" si="36"/>
        <v>1783.4</v>
      </c>
      <c r="AU40" s="29">
        <f t="shared" si="36"/>
        <v>1783.4</v>
      </c>
      <c r="AV40" s="29">
        <f>$P10</f>
        <v>485.6</v>
      </c>
      <c r="AW40" s="29">
        <f t="shared" ref="AW40:BB55" si="37">$P10</f>
        <v>485.6</v>
      </c>
      <c r="AX40" s="29">
        <f t="shared" si="37"/>
        <v>485.6</v>
      </c>
      <c r="AY40" s="29">
        <f t="shared" si="37"/>
        <v>485.6</v>
      </c>
      <c r="AZ40" s="29">
        <f t="shared" si="37"/>
        <v>485.6</v>
      </c>
      <c r="BA40" s="29">
        <f t="shared" si="37"/>
        <v>485.6</v>
      </c>
      <c r="BB40" s="29">
        <f t="shared" si="37"/>
        <v>485.6</v>
      </c>
      <c r="BC40" s="29">
        <f t="shared" ref="BC40:DN42" si="38">BB40</f>
        <v>485.6</v>
      </c>
      <c r="BD40" s="29">
        <f t="shared" si="38"/>
        <v>485.6</v>
      </c>
      <c r="BE40" s="29">
        <f t="shared" si="38"/>
        <v>485.6</v>
      </c>
      <c r="BF40" s="29">
        <f t="shared" si="38"/>
        <v>485.6</v>
      </c>
      <c r="BG40" s="29">
        <f t="shared" si="38"/>
        <v>485.6</v>
      </c>
      <c r="BH40" s="29">
        <f t="shared" si="38"/>
        <v>485.6</v>
      </c>
      <c r="BI40" s="29">
        <f t="shared" si="38"/>
        <v>485.6</v>
      </c>
      <c r="BJ40" s="29">
        <f t="shared" si="38"/>
        <v>485.6</v>
      </c>
      <c r="BK40" s="29">
        <f t="shared" si="38"/>
        <v>485.6</v>
      </c>
      <c r="BL40" s="29">
        <f t="shared" si="38"/>
        <v>485.6</v>
      </c>
      <c r="BM40" s="29">
        <f t="shared" si="38"/>
        <v>485.6</v>
      </c>
      <c r="BN40" s="29">
        <f t="shared" si="38"/>
        <v>485.6</v>
      </c>
      <c r="BO40" s="29">
        <f t="shared" si="38"/>
        <v>485.6</v>
      </c>
      <c r="BP40" s="29">
        <f t="shared" si="38"/>
        <v>485.6</v>
      </c>
      <c r="BQ40" s="29">
        <f t="shared" si="38"/>
        <v>485.6</v>
      </c>
      <c r="BR40" s="29">
        <f t="shared" si="38"/>
        <v>485.6</v>
      </c>
      <c r="BS40" s="29">
        <f t="shared" si="38"/>
        <v>485.6</v>
      </c>
      <c r="BT40" s="29">
        <f t="shared" si="38"/>
        <v>485.6</v>
      </c>
      <c r="BU40" s="29">
        <f t="shared" si="38"/>
        <v>485.6</v>
      </c>
      <c r="BV40" s="29">
        <f t="shared" si="38"/>
        <v>485.6</v>
      </c>
      <c r="BW40" s="29">
        <f t="shared" si="38"/>
        <v>485.6</v>
      </c>
      <c r="BX40" s="29">
        <f t="shared" si="38"/>
        <v>485.6</v>
      </c>
      <c r="BY40" s="29">
        <f t="shared" si="38"/>
        <v>485.6</v>
      </c>
      <c r="BZ40" s="29">
        <f t="shared" si="38"/>
        <v>485.6</v>
      </c>
      <c r="CA40" s="29">
        <f t="shared" si="38"/>
        <v>485.6</v>
      </c>
      <c r="CB40" s="29">
        <f t="shared" si="38"/>
        <v>485.6</v>
      </c>
      <c r="CC40" s="29">
        <f t="shared" si="38"/>
        <v>485.6</v>
      </c>
      <c r="CD40" s="29">
        <f t="shared" si="38"/>
        <v>485.6</v>
      </c>
      <c r="CE40" s="29">
        <f t="shared" si="38"/>
        <v>485.6</v>
      </c>
      <c r="CF40" s="29">
        <f t="shared" si="38"/>
        <v>485.6</v>
      </c>
      <c r="CG40" s="29">
        <f t="shared" si="38"/>
        <v>485.6</v>
      </c>
      <c r="CH40" s="29">
        <f t="shared" si="38"/>
        <v>485.6</v>
      </c>
      <c r="CI40" s="29">
        <f t="shared" si="38"/>
        <v>485.6</v>
      </c>
      <c r="CJ40" s="29">
        <f t="shared" si="38"/>
        <v>485.6</v>
      </c>
      <c r="CK40" s="29">
        <f t="shared" si="38"/>
        <v>485.6</v>
      </c>
      <c r="CL40" s="29">
        <f t="shared" si="38"/>
        <v>485.6</v>
      </c>
      <c r="CM40" s="29">
        <f t="shared" si="38"/>
        <v>485.6</v>
      </c>
      <c r="CN40" s="29">
        <f t="shared" si="38"/>
        <v>485.6</v>
      </c>
      <c r="CO40" s="29">
        <f t="shared" si="38"/>
        <v>485.6</v>
      </c>
      <c r="CP40" s="29">
        <f t="shared" si="38"/>
        <v>485.6</v>
      </c>
      <c r="CQ40" s="29">
        <f t="shared" si="38"/>
        <v>485.6</v>
      </c>
      <c r="CR40" s="29">
        <f t="shared" si="38"/>
        <v>485.6</v>
      </c>
      <c r="CS40" s="29">
        <f t="shared" si="38"/>
        <v>485.6</v>
      </c>
      <c r="CT40" s="29">
        <f t="shared" si="38"/>
        <v>485.6</v>
      </c>
      <c r="CU40" s="29">
        <f t="shared" si="38"/>
        <v>485.6</v>
      </c>
      <c r="CV40" s="29">
        <f t="shared" si="38"/>
        <v>485.6</v>
      </c>
      <c r="CW40" s="29">
        <f t="shared" si="38"/>
        <v>485.6</v>
      </c>
      <c r="CX40" s="29">
        <f t="shared" si="38"/>
        <v>485.6</v>
      </c>
      <c r="CY40" s="29">
        <f t="shared" si="38"/>
        <v>485.6</v>
      </c>
      <c r="CZ40" s="29">
        <f t="shared" si="38"/>
        <v>485.6</v>
      </c>
      <c r="DA40" s="29">
        <f t="shared" si="38"/>
        <v>485.6</v>
      </c>
      <c r="DB40" s="29">
        <f t="shared" si="38"/>
        <v>485.6</v>
      </c>
      <c r="DC40" s="29">
        <f t="shared" si="38"/>
        <v>485.6</v>
      </c>
      <c r="DD40" s="29">
        <f t="shared" si="38"/>
        <v>485.6</v>
      </c>
      <c r="DE40" s="29">
        <f t="shared" si="38"/>
        <v>485.6</v>
      </c>
      <c r="DF40" s="29">
        <f t="shared" si="38"/>
        <v>485.6</v>
      </c>
      <c r="DG40" s="29">
        <f t="shared" si="38"/>
        <v>485.6</v>
      </c>
      <c r="DH40" s="29">
        <f t="shared" si="38"/>
        <v>485.6</v>
      </c>
      <c r="DI40" s="29">
        <f t="shared" si="38"/>
        <v>485.6</v>
      </c>
      <c r="DJ40" s="29">
        <f t="shared" si="38"/>
        <v>485.6</v>
      </c>
      <c r="DK40" s="29">
        <f t="shared" si="38"/>
        <v>485.6</v>
      </c>
      <c r="DL40" s="29">
        <f t="shared" si="38"/>
        <v>485.6</v>
      </c>
      <c r="DM40" s="29">
        <f t="shared" si="38"/>
        <v>485.6</v>
      </c>
      <c r="DN40" s="29">
        <f t="shared" si="38"/>
        <v>485.6</v>
      </c>
      <c r="DO40" s="29">
        <f t="shared" ref="DO40:DO63" si="39">DN40</f>
        <v>485.6</v>
      </c>
      <c r="DP40" s="29">
        <f t="shared" ref="DP40:DP63" si="40">DO40</f>
        <v>485.6</v>
      </c>
      <c r="DQ40" s="29">
        <f t="shared" ref="DQ40:DQ63" si="41">DP40</f>
        <v>485.6</v>
      </c>
      <c r="DR40" s="29">
        <f t="shared" ref="DR40:DR63" si="42">DQ40</f>
        <v>485.6</v>
      </c>
      <c r="DS40" s="29">
        <f t="shared" ref="DS40:DS63" si="43">DR40</f>
        <v>485.6</v>
      </c>
      <c r="DT40" s="29">
        <f t="shared" ref="DT40:DT63" si="44">DS40</f>
        <v>485.6</v>
      </c>
      <c r="DU40" s="29">
        <f t="shared" ref="DU40:DU63" si="45">DT40</f>
        <v>485.6</v>
      </c>
      <c r="DV40" s="29">
        <f t="shared" ref="DV40:DV63" si="46">DU40</f>
        <v>485.6</v>
      </c>
      <c r="DW40" s="29">
        <f t="shared" ref="DW40:DW63" si="47">DV40</f>
        <v>485.6</v>
      </c>
    </row>
    <row r="41" spans="1:127" x14ac:dyDescent="0.2">
      <c r="B41" s="29" t="str">
        <f t="shared" ref="B41:B61" si="48">B11</f>
        <v>Barrow</v>
      </c>
      <c r="C41" s="29">
        <f t="shared" si="32"/>
        <v>711</v>
      </c>
      <c r="D41" s="29">
        <f t="shared" si="32"/>
        <v>711</v>
      </c>
      <c r="E41" s="29">
        <f t="shared" si="32"/>
        <v>711</v>
      </c>
      <c r="F41" s="29">
        <f t="shared" si="33"/>
        <v>712</v>
      </c>
      <c r="G41" s="29">
        <f t="shared" si="33"/>
        <v>712</v>
      </c>
      <c r="H41" s="29">
        <f t="shared" si="33"/>
        <v>712</v>
      </c>
      <c r="I41" s="29">
        <f t="shared" si="33"/>
        <v>712</v>
      </c>
      <c r="J41" s="29">
        <f t="shared" si="34"/>
        <v>712</v>
      </c>
      <c r="K41" s="29">
        <f t="shared" si="34"/>
        <v>712</v>
      </c>
      <c r="L41" s="29">
        <f t="shared" si="34"/>
        <v>712</v>
      </c>
      <c r="M41" s="29">
        <f t="shared" si="34"/>
        <v>712</v>
      </c>
      <c r="N41" s="58">
        <f t="shared" si="35"/>
        <v>309.10000000000002</v>
      </c>
      <c r="O41" s="29">
        <f t="shared" si="35"/>
        <v>309.10000000000002</v>
      </c>
      <c r="P41" s="29">
        <f t="shared" si="35"/>
        <v>309.10000000000002</v>
      </c>
      <c r="Q41" s="29">
        <f t="shared" si="35"/>
        <v>309.10000000000002</v>
      </c>
      <c r="R41" s="56">
        <f t="shared" si="36"/>
        <v>309.10000000000002</v>
      </c>
      <c r="S41" s="29">
        <f t="shared" si="36"/>
        <v>309.10000000000002</v>
      </c>
      <c r="T41" s="29">
        <f t="shared" si="36"/>
        <v>309.10000000000002</v>
      </c>
      <c r="U41" s="29">
        <f t="shared" si="36"/>
        <v>309.10000000000002</v>
      </c>
      <c r="V41" s="29">
        <f t="shared" si="36"/>
        <v>309.10000000000002</v>
      </c>
      <c r="W41" s="29">
        <f t="shared" si="36"/>
        <v>309.10000000000002</v>
      </c>
      <c r="X41" s="29">
        <f t="shared" si="36"/>
        <v>309.10000000000002</v>
      </c>
      <c r="Y41" s="29">
        <f t="shared" si="36"/>
        <v>309.10000000000002</v>
      </c>
      <c r="Z41" s="29">
        <f t="shared" si="36"/>
        <v>309.10000000000002</v>
      </c>
      <c r="AA41" s="29">
        <f t="shared" si="36"/>
        <v>309.10000000000002</v>
      </c>
      <c r="AB41" s="29">
        <f t="shared" si="36"/>
        <v>309.10000000000002</v>
      </c>
      <c r="AC41" s="29">
        <f t="shared" si="36"/>
        <v>309.10000000000002</v>
      </c>
      <c r="AD41" s="29">
        <f t="shared" si="36"/>
        <v>309.10000000000002</v>
      </c>
      <c r="AE41" s="29">
        <f t="shared" si="36"/>
        <v>309.10000000000002</v>
      </c>
      <c r="AF41" s="29">
        <f t="shared" si="36"/>
        <v>309.10000000000002</v>
      </c>
      <c r="AG41" s="29">
        <f t="shared" si="36"/>
        <v>309.10000000000002</v>
      </c>
      <c r="AH41" s="29">
        <f t="shared" si="36"/>
        <v>309.10000000000002</v>
      </c>
      <c r="AI41" s="29">
        <f t="shared" si="36"/>
        <v>309.10000000000002</v>
      </c>
      <c r="AJ41" s="29">
        <f t="shared" si="36"/>
        <v>309.10000000000002</v>
      </c>
      <c r="AK41" s="29">
        <f t="shared" si="36"/>
        <v>309.10000000000002</v>
      </c>
      <c r="AL41" s="29">
        <f t="shared" si="36"/>
        <v>309.10000000000002</v>
      </c>
      <c r="AM41" s="29">
        <f t="shared" si="36"/>
        <v>309.10000000000002</v>
      </c>
      <c r="AN41" s="29">
        <f t="shared" si="36"/>
        <v>309.10000000000002</v>
      </c>
      <c r="AO41" s="29">
        <f t="shared" si="36"/>
        <v>309.10000000000002</v>
      </c>
      <c r="AP41" s="29">
        <f t="shared" si="36"/>
        <v>309.10000000000002</v>
      </c>
      <c r="AQ41" s="29">
        <f t="shared" si="36"/>
        <v>309.10000000000002</v>
      </c>
      <c r="AR41" s="29">
        <f t="shared" si="36"/>
        <v>309.10000000000002</v>
      </c>
      <c r="AS41" s="29">
        <f t="shared" si="36"/>
        <v>309.10000000000002</v>
      </c>
      <c r="AT41" s="29">
        <f t="shared" si="36"/>
        <v>309.10000000000002</v>
      </c>
      <c r="AU41" s="29">
        <f t="shared" si="36"/>
        <v>309.10000000000002</v>
      </c>
      <c r="AV41" s="29">
        <f t="shared" ref="AV41:BB56" si="49">$P11</f>
        <v>309.10000000000002</v>
      </c>
      <c r="AW41" s="29">
        <f t="shared" si="49"/>
        <v>309.10000000000002</v>
      </c>
      <c r="AX41" s="29">
        <f t="shared" si="49"/>
        <v>309.10000000000002</v>
      </c>
      <c r="AY41" s="29">
        <f t="shared" si="49"/>
        <v>309.10000000000002</v>
      </c>
      <c r="AZ41" s="29">
        <f t="shared" si="49"/>
        <v>309.10000000000002</v>
      </c>
      <c r="BA41" s="29">
        <f t="shared" si="49"/>
        <v>309.10000000000002</v>
      </c>
      <c r="BB41" s="29">
        <f t="shared" si="49"/>
        <v>309.10000000000002</v>
      </c>
      <c r="BC41" s="29">
        <f t="shared" si="38"/>
        <v>309.10000000000002</v>
      </c>
      <c r="BD41" s="29">
        <f t="shared" si="38"/>
        <v>309.10000000000002</v>
      </c>
      <c r="BE41" s="29">
        <f t="shared" si="38"/>
        <v>309.10000000000002</v>
      </c>
      <c r="BF41" s="29">
        <f t="shared" si="38"/>
        <v>309.10000000000002</v>
      </c>
      <c r="BG41" s="29">
        <f t="shared" si="38"/>
        <v>309.10000000000002</v>
      </c>
      <c r="BH41" s="29">
        <f t="shared" si="38"/>
        <v>309.10000000000002</v>
      </c>
      <c r="BI41" s="29">
        <f t="shared" si="38"/>
        <v>309.10000000000002</v>
      </c>
      <c r="BJ41" s="29">
        <f t="shared" si="38"/>
        <v>309.10000000000002</v>
      </c>
      <c r="BK41" s="29">
        <f t="shared" si="38"/>
        <v>309.10000000000002</v>
      </c>
      <c r="BL41" s="29">
        <f t="shared" si="38"/>
        <v>309.10000000000002</v>
      </c>
      <c r="BM41" s="29">
        <f t="shared" si="38"/>
        <v>309.10000000000002</v>
      </c>
      <c r="BN41" s="29">
        <f t="shared" si="38"/>
        <v>309.10000000000002</v>
      </c>
      <c r="BO41" s="29">
        <f t="shared" si="38"/>
        <v>309.10000000000002</v>
      </c>
      <c r="BP41" s="29">
        <f t="shared" si="38"/>
        <v>309.10000000000002</v>
      </c>
      <c r="BQ41" s="29">
        <f t="shared" si="38"/>
        <v>309.10000000000002</v>
      </c>
      <c r="BR41" s="29">
        <f t="shared" si="38"/>
        <v>309.10000000000002</v>
      </c>
      <c r="BS41" s="29">
        <f t="shared" si="38"/>
        <v>309.10000000000002</v>
      </c>
      <c r="BT41" s="29">
        <f t="shared" si="38"/>
        <v>309.10000000000002</v>
      </c>
      <c r="BU41" s="29">
        <f t="shared" si="38"/>
        <v>309.10000000000002</v>
      </c>
      <c r="BV41" s="29">
        <f t="shared" si="38"/>
        <v>309.10000000000002</v>
      </c>
      <c r="BW41" s="29">
        <f t="shared" si="38"/>
        <v>309.10000000000002</v>
      </c>
      <c r="BX41" s="29">
        <f t="shared" si="38"/>
        <v>309.10000000000002</v>
      </c>
      <c r="BY41" s="29">
        <f t="shared" si="38"/>
        <v>309.10000000000002</v>
      </c>
      <c r="BZ41" s="29">
        <f t="shared" si="38"/>
        <v>309.10000000000002</v>
      </c>
      <c r="CA41" s="29">
        <f t="shared" si="38"/>
        <v>309.10000000000002</v>
      </c>
      <c r="CB41" s="29">
        <f t="shared" si="38"/>
        <v>309.10000000000002</v>
      </c>
      <c r="CC41" s="29">
        <f t="shared" si="38"/>
        <v>309.10000000000002</v>
      </c>
      <c r="CD41" s="29">
        <f t="shared" si="38"/>
        <v>309.10000000000002</v>
      </c>
      <c r="CE41" s="29">
        <f t="shared" si="38"/>
        <v>309.10000000000002</v>
      </c>
      <c r="CF41" s="29">
        <f t="shared" si="38"/>
        <v>309.10000000000002</v>
      </c>
      <c r="CG41" s="29">
        <f t="shared" si="38"/>
        <v>309.10000000000002</v>
      </c>
      <c r="CH41" s="29">
        <f t="shared" si="38"/>
        <v>309.10000000000002</v>
      </c>
      <c r="CI41" s="29">
        <f t="shared" si="38"/>
        <v>309.10000000000002</v>
      </c>
      <c r="CJ41" s="29">
        <f t="shared" si="38"/>
        <v>309.10000000000002</v>
      </c>
      <c r="CK41" s="29">
        <f t="shared" si="38"/>
        <v>309.10000000000002</v>
      </c>
      <c r="CL41" s="29">
        <f t="shared" si="38"/>
        <v>309.10000000000002</v>
      </c>
      <c r="CM41" s="29">
        <f t="shared" si="38"/>
        <v>309.10000000000002</v>
      </c>
      <c r="CN41" s="29">
        <f t="shared" si="38"/>
        <v>309.10000000000002</v>
      </c>
      <c r="CO41" s="29">
        <f t="shared" si="38"/>
        <v>309.10000000000002</v>
      </c>
      <c r="CP41" s="29">
        <f t="shared" si="38"/>
        <v>309.10000000000002</v>
      </c>
      <c r="CQ41" s="29">
        <f t="shared" si="38"/>
        <v>309.10000000000002</v>
      </c>
      <c r="CR41" s="29">
        <f t="shared" si="38"/>
        <v>309.10000000000002</v>
      </c>
      <c r="CS41" s="29">
        <f t="shared" si="38"/>
        <v>309.10000000000002</v>
      </c>
      <c r="CT41" s="29">
        <f t="shared" si="38"/>
        <v>309.10000000000002</v>
      </c>
      <c r="CU41" s="29">
        <f t="shared" si="38"/>
        <v>309.10000000000002</v>
      </c>
      <c r="CV41" s="29">
        <f t="shared" si="38"/>
        <v>309.10000000000002</v>
      </c>
      <c r="CW41" s="29">
        <f t="shared" si="38"/>
        <v>309.10000000000002</v>
      </c>
      <c r="CX41" s="29">
        <f t="shared" si="38"/>
        <v>309.10000000000002</v>
      </c>
      <c r="CY41" s="29">
        <f t="shared" si="38"/>
        <v>309.10000000000002</v>
      </c>
      <c r="CZ41" s="29">
        <f t="shared" si="38"/>
        <v>309.10000000000002</v>
      </c>
      <c r="DA41" s="29">
        <f t="shared" si="38"/>
        <v>309.10000000000002</v>
      </c>
      <c r="DB41" s="29">
        <f t="shared" si="38"/>
        <v>309.10000000000002</v>
      </c>
      <c r="DC41" s="29">
        <f t="shared" si="38"/>
        <v>309.10000000000002</v>
      </c>
      <c r="DD41" s="29">
        <f t="shared" si="38"/>
        <v>309.10000000000002</v>
      </c>
      <c r="DE41" s="29">
        <f t="shared" si="38"/>
        <v>309.10000000000002</v>
      </c>
      <c r="DF41" s="29">
        <f t="shared" si="38"/>
        <v>309.10000000000002</v>
      </c>
      <c r="DG41" s="29">
        <f t="shared" si="38"/>
        <v>309.10000000000002</v>
      </c>
      <c r="DH41" s="29">
        <f t="shared" si="38"/>
        <v>309.10000000000002</v>
      </c>
      <c r="DI41" s="29">
        <f t="shared" si="38"/>
        <v>309.10000000000002</v>
      </c>
      <c r="DJ41" s="29">
        <f t="shared" si="38"/>
        <v>309.10000000000002</v>
      </c>
      <c r="DK41" s="29">
        <f t="shared" si="38"/>
        <v>309.10000000000002</v>
      </c>
      <c r="DL41" s="29">
        <f t="shared" si="38"/>
        <v>309.10000000000002</v>
      </c>
      <c r="DM41" s="29">
        <f t="shared" si="38"/>
        <v>309.10000000000002</v>
      </c>
      <c r="DN41" s="29">
        <f t="shared" si="38"/>
        <v>309.10000000000002</v>
      </c>
      <c r="DO41" s="29">
        <f t="shared" si="39"/>
        <v>309.10000000000002</v>
      </c>
      <c r="DP41" s="29">
        <f t="shared" si="40"/>
        <v>309.10000000000002</v>
      </c>
      <c r="DQ41" s="29">
        <f t="shared" si="41"/>
        <v>309.10000000000002</v>
      </c>
      <c r="DR41" s="29">
        <f t="shared" si="42"/>
        <v>309.10000000000002</v>
      </c>
      <c r="DS41" s="29">
        <f t="shared" si="43"/>
        <v>309.10000000000002</v>
      </c>
      <c r="DT41" s="29">
        <f t="shared" si="44"/>
        <v>309.10000000000002</v>
      </c>
      <c r="DU41" s="29">
        <f t="shared" si="45"/>
        <v>309.10000000000002</v>
      </c>
      <c r="DV41" s="29">
        <f t="shared" si="46"/>
        <v>309.10000000000002</v>
      </c>
      <c r="DW41" s="29">
        <f t="shared" si="47"/>
        <v>309.10000000000002</v>
      </c>
    </row>
    <row r="42" spans="1:127" x14ac:dyDescent="0.2">
      <c r="B42" s="29" t="str">
        <f t="shared" si="48"/>
        <v>Easington</v>
      </c>
      <c r="C42" s="29">
        <f t="shared" si="32"/>
        <v>1027</v>
      </c>
      <c r="D42" s="29">
        <f t="shared" si="32"/>
        <v>1027</v>
      </c>
      <c r="E42" s="29">
        <f t="shared" si="32"/>
        <v>1027</v>
      </c>
      <c r="F42" s="29">
        <f t="shared" si="33"/>
        <v>1062</v>
      </c>
      <c r="G42" s="29">
        <f t="shared" si="33"/>
        <v>1062</v>
      </c>
      <c r="H42" s="29">
        <f t="shared" si="33"/>
        <v>1062</v>
      </c>
      <c r="I42" s="29">
        <f t="shared" si="33"/>
        <v>1062</v>
      </c>
      <c r="J42" s="29">
        <f t="shared" si="34"/>
        <v>1062</v>
      </c>
      <c r="K42" s="29">
        <f t="shared" si="34"/>
        <v>1062</v>
      </c>
      <c r="L42" s="29">
        <f t="shared" si="34"/>
        <v>1062</v>
      </c>
      <c r="M42" s="29">
        <f t="shared" si="34"/>
        <v>1062</v>
      </c>
      <c r="N42" s="58">
        <f t="shared" si="35"/>
        <v>1062</v>
      </c>
      <c r="O42" s="29">
        <f t="shared" si="35"/>
        <v>1062</v>
      </c>
      <c r="P42" s="29">
        <f t="shared" si="35"/>
        <v>1062</v>
      </c>
      <c r="Q42" s="29">
        <f t="shared" si="35"/>
        <v>1062</v>
      </c>
      <c r="R42" s="56">
        <f t="shared" si="36"/>
        <v>1062</v>
      </c>
      <c r="S42" s="29">
        <f t="shared" si="36"/>
        <v>1062</v>
      </c>
      <c r="T42" s="29">
        <f t="shared" si="36"/>
        <v>1062</v>
      </c>
      <c r="U42" s="29">
        <f t="shared" si="36"/>
        <v>1062</v>
      </c>
      <c r="V42" s="29">
        <f t="shared" si="36"/>
        <v>1062</v>
      </c>
      <c r="W42" s="29">
        <f t="shared" si="36"/>
        <v>1062</v>
      </c>
      <c r="X42" s="29">
        <f t="shared" si="36"/>
        <v>1062</v>
      </c>
      <c r="Y42" s="29">
        <f t="shared" si="36"/>
        <v>1062</v>
      </c>
      <c r="Z42" s="29">
        <f t="shared" si="36"/>
        <v>1062</v>
      </c>
      <c r="AA42" s="29">
        <f t="shared" si="36"/>
        <v>1062</v>
      </c>
      <c r="AB42" s="29">
        <f t="shared" si="36"/>
        <v>1062</v>
      </c>
      <c r="AC42" s="29">
        <f t="shared" si="36"/>
        <v>1062</v>
      </c>
      <c r="AD42" s="29">
        <f t="shared" si="36"/>
        <v>1062</v>
      </c>
      <c r="AE42" s="29">
        <f t="shared" si="36"/>
        <v>1062</v>
      </c>
      <c r="AF42" s="29">
        <f t="shared" si="36"/>
        <v>1062</v>
      </c>
      <c r="AG42" s="29">
        <f t="shared" si="36"/>
        <v>1062</v>
      </c>
      <c r="AH42" s="29">
        <f t="shared" si="36"/>
        <v>1062</v>
      </c>
      <c r="AI42" s="29">
        <f t="shared" si="36"/>
        <v>1062</v>
      </c>
      <c r="AJ42" s="29">
        <f t="shared" si="36"/>
        <v>1062</v>
      </c>
      <c r="AK42" s="29">
        <f t="shared" si="36"/>
        <v>1062</v>
      </c>
      <c r="AL42" s="29">
        <f t="shared" si="36"/>
        <v>1062</v>
      </c>
      <c r="AM42" s="29">
        <f t="shared" si="36"/>
        <v>1062</v>
      </c>
      <c r="AN42" s="29">
        <f t="shared" si="36"/>
        <v>1062</v>
      </c>
      <c r="AO42" s="29">
        <f t="shared" si="36"/>
        <v>1062</v>
      </c>
      <c r="AP42" s="29">
        <f t="shared" si="36"/>
        <v>1062</v>
      </c>
      <c r="AQ42" s="29">
        <f t="shared" si="36"/>
        <v>1062</v>
      </c>
      <c r="AR42" s="29">
        <f t="shared" si="36"/>
        <v>1062</v>
      </c>
      <c r="AS42" s="29">
        <f t="shared" si="36"/>
        <v>1062</v>
      </c>
      <c r="AT42" s="29">
        <f t="shared" si="36"/>
        <v>1062</v>
      </c>
      <c r="AU42" s="29">
        <f t="shared" si="36"/>
        <v>1062</v>
      </c>
      <c r="AV42" s="29">
        <f t="shared" si="49"/>
        <v>1062</v>
      </c>
      <c r="AW42" s="29">
        <f t="shared" si="37"/>
        <v>1062</v>
      </c>
      <c r="AX42" s="29">
        <f t="shared" si="37"/>
        <v>1062</v>
      </c>
      <c r="AY42" s="29">
        <f t="shared" si="37"/>
        <v>1062</v>
      </c>
      <c r="AZ42" s="29">
        <f t="shared" si="37"/>
        <v>1062</v>
      </c>
      <c r="BA42" s="29">
        <f t="shared" si="37"/>
        <v>1062</v>
      </c>
      <c r="BB42" s="88">
        <f>$P12+345.15</f>
        <v>1407.15</v>
      </c>
      <c r="BC42" s="29">
        <f>BB42</f>
        <v>1407.15</v>
      </c>
      <c r="BD42" s="29">
        <f t="shared" si="38"/>
        <v>1407.15</v>
      </c>
      <c r="BE42" s="29">
        <f t="shared" si="38"/>
        <v>1407.15</v>
      </c>
      <c r="BF42" s="29">
        <f t="shared" si="38"/>
        <v>1407.15</v>
      </c>
      <c r="BG42" s="29">
        <f t="shared" si="38"/>
        <v>1407.15</v>
      </c>
      <c r="BH42" s="29">
        <f t="shared" si="38"/>
        <v>1407.15</v>
      </c>
      <c r="BI42" s="29">
        <f t="shared" si="38"/>
        <v>1407.15</v>
      </c>
      <c r="BJ42" s="29">
        <f t="shared" si="38"/>
        <v>1407.15</v>
      </c>
      <c r="BK42" s="29">
        <f t="shared" si="38"/>
        <v>1407.15</v>
      </c>
      <c r="BL42" s="29">
        <f t="shared" si="38"/>
        <v>1407.15</v>
      </c>
      <c r="BM42" s="29">
        <f t="shared" si="38"/>
        <v>1407.15</v>
      </c>
      <c r="BN42" s="29">
        <f t="shared" si="38"/>
        <v>1407.15</v>
      </c>
      <c r="BO42" s="29">
        <f t="shared" si="38"/>
        <v>1407.15</v>
      </c>
      <c r="BP42" s="29">
        <f t="shared" si="38"/>
        <v>1407.15</v>
      </c>
      <c r="BQ42" s="29">
        <f t="shared" si="38"/>
        <v>1407.15</v>
      </c>
      <c r="BR42" s="29">
        <f t="shared" si="38"/>
        <v>1407.15</v>
      </c>
      <c r="BS42" s="29">
        <f t="shared" si="38"/>
        <v>1407.15</v>
      </c>
      <c r="BT42" s="29">
        <f t="shared" si="38"/>
        <v>1407.15</v>
      </c>
      <c r="BU42" s="29">
        <f t="shared" si="38"/>
        <v>1407.15</v>
      </c>
      <c r="BV42" s="29">
        <f t="shared" si="38"/>
        <v>1407.15</v>
      </c>
      <c r="BW42" s="29">
        <f t="shared" si="38"/>
        <v>1407.15</v>
      </c>
      <c r="BX42" s="29">
        <f t="shared" si="38"/>
        <v>1407.15</v>
      </c>
      <c r="BY42" s="29">
        <f t="shared" si="38"/>
        <v>1407.15</v>
      </c>
      <c r="BZ42" s="29">
        <f t="shared" si="38"/>
        <v>1407.15</v>
      </c>
      <c r="CA42" s="29">
        <f t="shared" si="38"/>
        <v>1407.15</v>
      </c>
      <c r="CB42" s="29">
        <f t="shared" si="38"/>
        <v>1407.15</v>
      </c>
      <c r="CC42" s="29">
        <f t="shared" si="38"/>
        <v>1407.15</v>
      </c>
      <c r="CD42" s="29">
        <f t="shared" si="38"/>
        <v>1407.15</v>
      </c>
      <c r="CE42" s="29">
        <f t="shared" si="38"/>
        <v>1407.15</v>
      </c>
      <c r="CF42" s="29">
        <f t="shared" si="38"/>
        <v>1407.15</v>
      </c>
      <c r="CG42" s="29">
        <f t="shared" si="38"/>
        <v>1407.15</v>
      </c>
      <c r="CH42" s="29">
        <f t="shared" si="38"/>
        <v>1407.15</v>
      </c>
      <c r="CI42" s="29">
        <f t="shared" si="38"/>
        <v>1407.15</v>
      </c>
      <c r="CJ42" s="29">
        <f t="shared" si="38"/>
        <v>1407.15</v>
      </c>
      <c r="CK42" s="29">
        <f t="shared" si="38"/>
        <v>1407.15</v>
      </c>
      <c r="CL42" s="29">
        <f t="shared" si="38"/>
        <v>1407.15</v>
      </c>
      <c r="CM42" s="29">
        <f t="shared" si="38"/>
        <v>1407.15</v>
      </c>
      <c r="CN42" s="29">
        <f t="shared" si="38"/>
        <v>1407.15</v>
      </c>
      <c r="CO42" s="29">
        <f t="shared" si="38"/>
        <v>1407.15</v>
      </c>
      <c r="CP42" s="29">
        <f t="shared" si="38"/>
        <v>1407.15</v>
      </c>
      <c r="CQ42" s="29">
        <f t="shared" si="38"/>
        <v>1407.15</v>
      </c>
      <c r="CR42" s="29">
        <f t="shared" si="38"/>
        <v>1407.15</v>
      </c>
      <c r="CS42" s="29">
        <f t="shared" si="38"/>
        <v>1407.15</v>
      </c>
      <c r="CT42" s="29">
        <f t="shared" si="38"/>
        <v>1407.15</v>
      </c>
      <c r="CU42" s="29">
        <f t="shared" si="38"/>
        <v>1407.15</v>
      </c>
      <c r="CV42" s="29">
        <f t="shared" si="38"/>
        <v>1407.15</v>
      </c>
      <c r="CW42" s="29">
        <f t="shared" si="38"/>
        <v>1407.15</v>
      </c>
      <c r="CX42" s="29">
        <f t="shared" si="38"/>
        <v>1407.15</v>
      </c>
      <c r="CY42" s="29">
        <f t="shared" si="38"/>
        <v>1407.15</v>
      </c>
      <c r="CZ42" s="29">
        <f t="shared" si="38"/>
        <v>1407.15</v>
      </c>
      <c r="DA42" s="29">
        <f t="shared" si="38"/>
        <v>1407.15</v>
      </c>
      <c r="DB42" s="29">
        <f t="shared" si="38"/>
        <v>1407.15</v>
      </c>
      <c r="DC42" s="29">
        <f t="shared" si="38"/>
        <v>1407.15</v>
      </c>
      <c r="DD42" s="29">
        <f t="shared" si="38"/>
        <v>1407.15</v>
      </c>
      <c r="DE42" s="29">
        <f t="shared" si="38"/>
        <v>1407.15</v>
      </c>
      <c r="DF42" s="29">
        <f t="shared" si="38"/>
        <v>1407.15</v>
      </c>
      <c r="DG42" s="29">
        <f t="shared" si="38"/>
        <v>1407.15</v>
      </c>
      <c r="DH42" s="29">
        <f t="shared" si="38"/>
        <v>1407.15</v>
      </c>
      <c r="DI42" s="29">
        <f t="shared" si="38"/>
        <v>1407.15</v>
      </c>
      <c r="DJ42" s="29">
        <f t="shared" si="38"/>
        <v>1407.15</v>
      </c>
      <c r="DK42" s="29">
        <f t="shared" si="38"/>
        <v>1407.15</v>
      </c>
      <c r="DL42" s="29">
        <f t="shared" si="38"/>
        <v>1407.15</v>
      </c>
      <c r="DM42" s="29">
        <f t="shared" si="38"/>
        <v>1407.15</v>
      </c>
      <c r="DN42" s="29">
        <f t="shared" si="38"/>
        <v>1407.15</v>
      </c>
      <c r="DO42" s="29">
        <f t="shared" si="39"/>
        <v>1407.15</v>
      </c>
      <c r="DP42" s="29">
        <f t="shared" si="40"/>
        <v>1407.15</v>
      </c>
      <c r="DQ42" s="29">
        <f t="shared" si="41"/>
        <v>1407.15</v>
      </c>
      <c r="DR42" s="29">
        <f t="shared" si="42"/>
        <v>1407.15</v>
      </c>
      <c r="DS42" s="29">
        <f t="shared" si="43"/>
        <v>1407.15</v>
      </c>
      <c r="DT42" s="29">
        <f t="shared" si="44"/>
        <v>1407.15</v>
      </c>
      <c r="DU42" s="29">
        <f t="shared" si="45"/>
        <v>1407.15</v>
      </c>
      <c r="DV42" s="29">
        <f t="shared" si="46"/>
        <v>1407.15</v>
      </c>
      <c r="DW42" s="29">
        <f t="shared" si="47"/>
        <v>1407.15</v>
      </c>
    </row>
    <row r="43" spans="1:127" x14ac:dyDescent="0.2">
      <c r="B43" s="29" t="str">
        <f t="shared" si="48"/>
        <v>St. Fergus</v>
      </c>
      <c r="C43" s="29">
        <f t="shared" si="32"/>
        <v>1628</v>
      </c>
      <c r="D43" s="29">
        <f t="shared" si="32"/>
        <v>1628</v>
      </c>
      <c r="E43" s="29">
        <f t="shared" si="32"/>
        <v>1628</v>
      </c>
      <c r="F43" s="29">
        <f t="shared" si="33"/>
        <v>1648</v>
      </c>
      <c r="G43" s="29">
        <f t="shared" si="33"/>
        <v>1648</v>
      </c>
      <c r="H43" s="29">
        <f t="shared" si="33"/>
        <v>1648</v>
      </c>
      <c r="I43" s="29">
        <f t="shared" si="33"/>
        <v>1648</v>
      </c>
      <c r="J43" s="29">
        <f t="shared" si="34"/>
        <v>1677</v>
      </c>
      <c r="K43" s="29">
        <f t="shared" si="34"/>
        <v>1677</v>
      </c>
      <c r="L43" s="29">
        <f t="shared" si="34"/>
        <v>1677</v>
      </c>
      <c r="M43" s="29">
        <f t="shared" si="34"/>
        <v>1677</v>
      </c>
      <c r="N43" s="58">
        <f t="shared" si="35"/>
        <v>1670.7</v>
      </c>
      <c r="O43" s="29">
        <f t="shared" si="35"/>
        <v>1670.7</v>
      </c>
      <c r="P43" s="29">
        <f t="shared" si="35"/>
        <v>1670.7</v>
      </c>
      <c r="Q43" s="29">
        <f t="shared" si="35"/>
        <v>1670.7</v>
      </c>
      <c r="R43" s="56">
        <f t="shared" si="36"/>
        <v>1670.7</v>
      </c>
      <c r="S43" s="29">
        <f t="shared" si="36"/>
        <v>1670.7</v>
      </c>
      <c r="T43" s="29">
        <f t="shared" si="36"/>
        <v>1670.7</v>
      </c>
      <c r="U43" s="29">
        <f t="shared" si="36"/>
        <v>1670.7</v>
      </c>
      <c r="V43" s="29">
        <f t="shared" si="36"/>
        <v>1670.7</v>
      </c>
      <c r="W43" s="29">
        <f t="shared" si="36"/>
        <v>1670.7</v>
      </c>
      <c r="X43" s="29">
        <f t="shared" si="36"/>
        <v>1670.7</v>
      </c>
      <c r="Y43" s="29">
        <f t="shared" si="36"/>
        <v>1670.7</v>
      </c>
      <c r="Z43" s="29">
        <f t="shared" si="36"/>
        <v>1670.7</v>
      </c>
      <c r="AA43" s="29">
        <f t="shared" si="36"/>
        <v>1670.7</v>
      </c>
      <c r="AB43" s="29">
        <f t="shared" si="36"/>
        <v>1670.7</v>
      </c>
      <c r="AC43" s="29">
        <f t="shared" si="36"/>
        <v>1670.7</v>
      </c>
      <c r="AD43" s="29">
        <f t="shared" si="36"/>
        <v>1670.7</v>
      </c>
      <c r="AE43" s="29">
        <f t="shared" si="36"/>
        <v>1670.7</v>
      </c>
      <c r="AF43" s="29">
        <f t="shared" si="36"/>
        <v>1670.7</v>
      </c>
      <c r="AG43" s="29">
        <f t="shared" si="36"/>
        <v>1670.7</v>
      </c>
      <c r="AH43" s="29">
        <f t="shared" si="36"/>
        <v>1670.7</v>
      </c>
      <c r="AI43" s="29">
        <f t="shared" si="36"/>
        <v>1670.7</v>
      </c>
      <c r="AJ43" s="29">
        <f t="shared" si="36"/>
        <v>1670.7</v>
      </c>
      <c r="AK43" s="29">
        <f t="shared" si="36"/>
        <v>1670.7</v>
      </c>
      <c r="AL43" s="29">
        <f t="shared" si="36"/>
        <v>1670.7</v>
      </c>
      <c r="AM43" s="29">
        <f t="shared" si="36"/>
        <v>1670.7</v>
      </c>
      <c r="AN43" s="29">
        <f t="shared" si="36"/>
        <v>1670.7</v>
      </c>
      <c r="AO43" s="29">
        <f t="shared" si="36"/>
        <v>1670.7</v>
      </c>
      <c r="AP43" s="29">
        <f t="shared" si="36"/>
        <v>1670.7</v>
      </c>
      <c r="AQ43" s="29">
        <f t="shared" si="36"/>
        <v>1670.7</v>
      </c>
      <c r="AR43" s="29">
        <f t="shared" si="36"/>
        <v>1670.7</v>
      </c>
      <c r="AS43" s="29">
        <f t="shared" si="36"/>
        <v>1670.7</v>
      </c>
      <c r="AT43" s="29">
        <f t="shared" si="36"/>
        <v>1670.7</v>
      </c>
      <c r="AU43" s="29">
        <f t="shared" si="36"/>
        <v>1670.7</v>
      </c>
      <c r="AV43" s="29">
        <f t="shared" si="49"/>
        <v>1670.7</v>
      </c>
      <c r="AW43" s="29">
        <f t="shared" si="37"/>
        <v>1670.7</v>
      </c>
      <c r="AX43" s="29">
        <f t="shared" si="37"/>
        <v>1670.7</v>
      </c>
      <c r="AY43" s="29">
        <f t="shared" si="37"/>
        <v>1670.7</v>
      </c>
      <c r="AZ43" s="29">
        <f t="shared" si="37"/>
        <v>1670.7</v>
      </c>
      <c r="BA43" s="29">
        <f t="shared" si="37"/>
        <v>1670.7</v>
      </c>
      <c r="BB43" s="29">
        <f t="shared" si="37"/>
        <v>1670.7</v>
      </c>
      <c r="BC43" s="29">
        <f t="shared" ref="BC43:DN46" si="50">BB43</f>
        <v>1670.7</v>
      </c>
      <c r="BD43" s="29">
        <f t="shared" si="50"/>
        <v>1670.7</v>
      </c>
      <c r="BE43" s="29">
        <f t="shared" si="50"/>
        <v>1670.7</v>
      </c>
      <c r="BF43" s="29">
        <f t="shared" si="50"/>
        <v>1670.7</v>
      </c>
      <c r="BG43" s="29">
        <f t="shared" si="50"/>
        <v>1670.7</v>
      </c>
      <c r="BH43" s="29">
        <f t="shared" si="50"/>
        <v>1670.7</v>
      </c>
      <c r="BI43" s="29">
        <f t="shared" si="50"/>
        <v>1670.7</v>
      </c>
      <c r="BJ43" s="29">
        <f t="shared" si="50"/>
        <v>1670.7</v>
      </c>
      <c r="BK43" s="29">
        <f t="shared" si="50"/>
        <v>1670.7</v>
      </c>
      <c r="BL43" s="29">
        <f t="shared" si="50"/>
        <v>1670.7</v>
      </c>
      <c r="BM43" s="29">
        <f t="shared" si="50"/>
        <v>1670.7</v>
      </c>
      <c r="BN43" s="29">
        <f t="shared" si="50"/>
        <v>1670.7</v>
      </c>
      <c r="BO43" s="29">
        <f t="shared" si="50"/>
        <v>1670.7</v>
      </c>
      <c r="BP43" s="29">
        <f t="shared" si="50"/>
        <v>1670.7</v>
      </c>
      <c r="BQ43" s="29">
        <f t="shared" si="50"/>
        <v>1670.7</v>
      </c>
      <c r="BR43" s="29">
        <f t="shared" si="50"/>
        <v>1670.7</v>
      </c>
      <c r="BS43" s="29">
        <f t="shared" si="50"/>
        <v>1670.7</v>
      </c>
      <c r="BT43" s="29">
        <f t="shared" si="50"/>
        <v>1670.7</v>
      </c>
      <c r="BU43" s="29">
        <f t="shared" si="50"/>
        <v>1670.7</v>
      </c>
      <c r="BV43" s="29">
        <f t="shared" si="50"/>
        <v>1670.7</v>
      </c>
      <c r="BW43" s="29">
        <f t="shared" si="50"/>
        <v>1670.7</v>
      </c>
      <c r="BX43" s="29">
        <f t="shared" si="50"/>
        <v>1670.7</v>
      </c>
      <c r="BY43" s="29">
        <f t="shared" si="50"/>
        <v>1670.7</v>
      </c>
      <c r="BZ43" s="29">
        <f t="shared" si="50"/>
        <v>1670.7</v>
      </c>
      <c r="CA43" s="29">
        <f t="shared" si="50"/>
        <v>1670.7</v>
      </c>
      <c r="CB43" s="29">
        <f t="shared" si="50"/>
        <v>1670.7</v>
      </c>
      <c r="CC43" s="29">
        <f t="shared" si="50"/>
        <v>1670.7</v>
      </c>
      <c r="CD43" s="29">
        <f t="shared" si="50"/>
        <v>1670.7</v>
      </c>
      <c r="CE43" s="29">
        <f t="shared" si="50"/>
        <v>1670.7</v>
      </c>
      <c r="CF43" s="29">
        <f t="shared" si="50"/>
        <v>1670.7</v>
      </c>
      <c r="CG43" s="29">
        <f t="shared" si="50"/>
        <v>1670.7</v>
      </c>
      <c r="CH43" s="29">
        <f t="shared" si="50"/>
        <v>1670.7</v>
      </c>
      <c r="CI43" s="29">
        <f t="shared" si="50"/>
        <v>1670.7</v>
      </c>
      <c r="CJ43" s="29">
        <f t="shared" si="50"/>
        <v>1670.7</v>
      </c>
      <c r="CK43" s="29">
        <f t="shared" si="50"/>
        <v>1670.7</v>
      </c>
      <c r="CL43" s="29">
        <f t="shared" si="50"/>
        <v>1670.7</v>
      </c>
      <c r="CM43" s="29">
        <f t="shared" si="50"/>
        <v>1670.7</v>
      </c>
      <c r="CN43" s="29">
        <f t="shared" si="50"/>
        <v>1670.7</v>
      </c>
      <c r="CO43" s="29">
        <f t="shared" si="50"/>
        <v>1670.7</v>
      </c>
      <c r="CP43" s="29">
        <f t="shared" si="50"/>
        <v>1670.7</v>
      </c>
      <c r="CQ43" s="29">
        <f t="shared" si="50"/>
        <v>1670.7</v>
      </c>
      <c r="CR43" s="29">
        <f t="shared" si="50"/>
        <v>1670.7</v>
      </c>
      <c r="CS43" s="29">
        <f t="shared" si="50"/>
        <v>1670.7</v>
      </c>
      <c r="CT43" s="29">
        <f t="shared" si="50"/>
        <v>1670.7</v>
      </c>
      <c r="CU43" s="29">
        <f t="shared" si="50"/>
        <v>1670.7</v>
      </c>
      <c r="CV43" s="29">
        <f t="shared" si="50"/>
        <v>1670.7</v>
      </c>
      <c r="CW43" s="29">
        <f t="shared" si="50"/>
        <v>1670.7</v>
      </c>
      <c r="CX43" s="29">
        <f t="shared" si="50"/>
        <v>1670.7</v>
      </c>
      <c r="CY43" s="29">
        <f t="shared" si="50"/>
        <v>1670.7</v>
      </c>
      <c r="CZ43" s="29">
        <f t="shared" si="50"/>
        <v>1670.7</v>
      </c>
      <c r="DA43" s="29">
        <f t="shared" si="50"/>
        <v>1670.7</v>
      </c>
      <c r="DB43" s="29">
        <f t="shared" si="50"/>
        <v>1670.7</v>
      </c>
      <c r="DC43" s="29">
        <f t="shared" si="50"/>
        <v>1670.7</v>
      </c>
      <c r="DD43" s="29">
        <f t="shared" si="50"/>
        <v>1670.7</v>
      </c>
      <c r="DE43" s="29">
        <f t="shared" si="50"/>
        <v>1670.7</v>
      </c>
      <c r="DF43" s="29">
        <f t="shared" si="50"/>
        <v>1670.7</v>
      </c>
      <c r="DG43" s="29">
        <f t="shared" si="50"/>
        <v>1670.7</v>
      </c>
      <c r="DH43" s="29">
        <f t="shared" si="50"/>
        <v>1670.7</v>
      </c>
      <c r="DI43" s="29">
        <f t="shared" si="50"/>
        <v>1670.7</v>
      </c>
      <c r="DJ43" s="29">
        <f t="shared" si="50"/>
        <v>1670.7</v>
      </c>
      <c r="DK43" s="29">
        <f t="shared" si="50"/>
        <v>1670.7</v>
      </c>
      <c r="DL43" s="29">
        <f t="shared" si="50"/>
        <v>1670.7</v>
      </c>
      <c r="DM43" s="29">
        <f t="shared" si="50"/>
        <v>1670.7</v>
      </c>
      <c r="DN43" s="29">
        <f t="shared" si="50"/>
        <v>1670.7</v>
      </c>
      <c r="DO43" s="29">
        <f t="shared" si="39"/>
        <v>1670.7</v>
      </c>
      <c r="DP43" s="29">
        <f t="shared" si="40"/>
        <v>1670.7</v>
      </c>
      <c r="DQ43" s="29">
        <f t="shared" si="41"/>
        <v>1670.7</v>
      </c>
      <c r="DR43" s="29">
        <f t="shared" si="42"/>
        <v>1670.7</v>
      </c>
      <c r="DS43" s="29">
        <f t="shared" si="43"/>
        <v>1670.7</v>
      </c>
      <c r="DT43" s="29">
        <f t="shared" si="44"/>
        <v>1670.7</v>
      </c>
      <c r="DU43" s="29">
        <f t="shared" si="45"/>
        <v>1670.7</v>
      </c>
      <c r="DV43" s="29">
        <f t="shared" si="46"/>
        <v>1670.7</v>
      </c>
      <c r="DW43" s="29">
        <f t="shared" si="47"/>
        <v>1670.7</v>
      </c>
    </row>
    <row r="44" spans="1:127" x14ac:dyDescent="0.2">
      <c r="B44" s="29" t="str">
        <f t="shared" si="48"/>
        <v>Teesside</v>
      </c>
      <c r="C44" s="29">
        <f t="shared" si="32"/>
        <v>751</v>
      </c>
      <c r="D44" s="29">
        <f t="shared" si="32"/>
        <v>751</v>
      </c>
      <c r="E44" s="29">
        <f t="shared" si="32"/>
        <v>751</v>
      </c>
      <c r="F44" s="29">
        <f t="shared" si="33"/>
        <v>761</v>
      </c>
      <c r="G44" s="29">
        <f t="shared" si="33"/>
        <v>761</v>
      </c>
      <c r="H44" s="29">
        <f t="shared" si="33"/>
        <v>761</v>
      </c>
      <c r="I44" s="29">
        <f t="shared" si="33"/>
        <v>761</v>
      </c>
      <c r="J44" s="29">
        <f t="shared" si="34"/>
        <v>761</v>
      </c>
      <c r="K44" s="29">
        <f t="shared" si="34"/>
        <v>761</v>
      </c>
      <c r="L44" s="29">
        <f t="shared" si="34"/>
        <v>761</v>
      </c>
      <c r="M44" s="29">
        <f t="shared" si="34"/>
        <v>761</v>
      </c>
      <c r="N44" s="58">
        <f t="shared" si="35"/>
        <v>361.3</v>
      </c>
      <c r="O44" s="29">
        <f t="shared" si="35"/>
        <v>361.3</v>
      </c>
      <c r="P44" s="29">
        <f t="shared" si="35"/>
        <v>361.3</v>
      </c>
      <c r="Q44" s="29">
        <f t="shared" si="35"/>
        <v>361.3</v>
      </c>
      <c r="R44" s="56">
        <f t="shared" si="36"/>
        <v>476</v>
      </c>
      <c r="S44" s="29">
        <f t="shared" si="36"/>
        <v>476</v>
      </c>
      <c r="T44" s="29">
        <f t="shared" si="36"/>
        <v>476</v>
      </c>
      <c r="U44" s="29">
        <f t="shared" si="36"/>
        <v>476</v>
      </c>
      <c r="V44" s="29">
        <f t="shared" si="36"/>
        <v>476</v>
      </c>
      <c r="W44" s="29">
        <f t="shared" si="36"/>
        <v>476</v>
      </c>
      <c r="X44" s="29">
        <f t="shared" si="36"/>
        <v>476</v>
      </c>
      <c r="Y44" s="29">
        <f t="shared" si="36"/>
        <v>476</v>
      </c>
      <c r="Z44" s="29">
        <f t="shared" si="36"/>
        <v>476</v>
      </c>
      <c r="AA44" s="29">
        <f t="shared" si="36"/>
        <v>476</v>
      </c>
      <c r="AB44" s="29">
        <f t="shared" si="36"/>
        <v>476</v>
      </c>
      <c r="AC44" s="29">
        <f t="shared" si="36"/>
        <v>476</v>
      </c>
      <c r="AD44" s="29">
        <f t="shared" si="36"/>
        <v>476</v>
      </c>
      <c r="AE44" s="29">
        <f t="shared" si="36"/>
        <v>476</v>
      </c>
      <c r="AF44" s="29">
        <f t="shared" si="36"/>
        <v>476</v>
      </c>
      <c r="AG44" s="29">
        <f t="shared" si="36"/>
        <v>476</v>
      </c>
      <c r="AH44" s="29">
        <f t="shared" si="36"/>
        <v>476</v>
      </c>
      <c r="AI44" s="29">
        <f t="shared" si="36"/>
        <v>476</v>
      </c>
      <c r="AJ44" s="29">
        <f t="shared" si="36"/>
        <v>476</v>
      </c>
      <c r="AK44" s="29">
        <f t="shared" si="36"/>
        <v>476</v>
      </c>
      <c r="AL44" s="29">
        <f t="shared" si="36"/>
        <v>476</v>
      </c>
      <c r="AM44" s="29">
        <f t="shared" si="36"/>
        <v>476</v>
      </c>
      <c r="AN44" s="29">
        <f t="shared" si="36"/>
        <v>476</v>
      </c>
      <c r="AO44" s="29">
        <f t="shared" si="36"/>
        <v>476</v>
      </c>
      <c r="AP44" s="29">
        <f t="shared" si="36"/>
        <v>476</v>
      </c>
      <c r="AQ44" s="29">
        <f t="shared" si="36"/>
        <v>476</v>
      </c>
      <c r="AR44" s="29">
        <f t="shared" si="36"/>
        <v>476</v>
      </c>
      <c r="AS44" s="29">
        <f t="shared" si="36"/>
        <v>476</v>
      </c>
      <c r="AT44" s="29">
        <f t="shared" si="36"/>
        <v>476</v>
      </c>
      <c r="AU44" s="29">
        <f t="shared" si="36"/>
        <v>476</v>
      </c>
      <c r="AV44" s="29">
        <f t="shared" si="49"/>
        <v>476</v>
      </c>
      <c r="AW44" s="29">
        <f t="shared" si="37"/>
        <v>476</v>
      </c>
      <c r="AX44" s="29">
        <f t="shared" si="37"/>
        <v>476</v>
      </c>
      <c r="AY44" s="29">
        <f t="shared" si="37"/>
        <v>476</v>
      </c>
      <c r="AZ44" s="29">
        <f t="shared" si="37"/>
        <v>476</v>
      </c>
      <c r="BA44" s="29">
        <f t="shared" si="37"/>
        <v>476</v>
      </c>
      <c r="BB44" s="29">
        <f t="shared" si="37"/>
        <v>476</v>
      </c>
      <c r="BC44" s="29">
        <f t="shared" si="50"/>
        <v>476</v>
      </c>
      <c r="BD44" s="29">
        <f t="shared" si="50"/>
        <v>476</v>
      </c>
      <c r="BE44" s="29">
        <f t="shared" si="50"/>
        <v>476</v>
      </c>
      <c r="BF44" s="29">
        <f t="shared" si="50"/>
        <v>476</v>
      </c>
      <c r="BG44" s="29">
        <f t="shared" si="50"/>
        <v>476</v>
      </c>
      <c r="BH44" s="29">
        <f t="shared" si="50"/>
        <v>476</v>
      </c>
      <c r="BI44" s="29">
        <f t="shared" si="50"/>
        <v>476</v>
      </c>
      <c r="BJ44" s="29">
        <f t="shared" si="50"/>
        <v>476</v>
      </c>
      <c r="BK44" s="29">
        <f t="shared" si="50"/>
        <v>476</v>
      </c>
      <c r="BL44" s="29">
        <f t="shared" si="50"/>
        <v>476</v>
      </c>
      <c r="BM44" s="29">
        <f t="shared" si="50"/>
        <v>476</v>
      </c>
      <c r="BN44" s="29">
        <f t="shared" si="50"/>
        <v>476</v>
      </c>
      <c r="BO44" s="29">
        <f t="shared" si="50"/>
        <v>476</v>
      </c>
      <c r="BP44" s="29">
        <f t="shared" si="50"/>
        <v>476</v>
      </c>
      <c r="BQ44" s="29">
        <f t="shared" si="50"/>
        <v>476</v>
      </c>
      <c r="BR44" s="29">
        <f t="shared" si="50"/>
        <v>476</v>
      </c>
      <c r="BS44" s="29">
        <f t="shared" si="50"/>
        <v>476</v>
      </c>
      <c r="BT44" s="29">
        <f t="shared" si="50"/>
        <v>476</v>
      </c>
      <c r="BU44" s="29">
        <f t="shared" si="50"/>
        <v>476</v>
      </c>
      <c r="BV44" s="29">
        <f t="shared" si="50"/>
        <v>476</v>
      </c>
      <c r="BW44" s="29">
        <f t="shared" si="50"/>
        <v>476</v>
      </c>
      <c r="BX44" s="29">
        <f t="shared" si="50"/>
        <v>476</v>
      </c>
      <c r="BY44" s="29">
        <f t="shared" si="50"/>
        <v>476</v>
      </c>
      <c r="BZ44" s="29">
        <f t="shared" si="50"/>
        <v>476</v>
      </c>
      <c r="CA44" s="29">
        <f t="shared" si="50"/>
        <v>476</v>
      </c>
      <c r="CB44" s="29">
        <f t="shared" si="50"/>
        <v>476</v>
      </c>
      <c r="CC44" s="29">
        <f t="shared" si="50"/>
        <v>476</v>
      </c>
      <c r="CD44" s="29">
        <f t="shared" si="50"/>
        <v>476</v>
      </c>
      <c r="CE44" s="29">
        <f t="shared" si="50"/>
        <v>476</v>
      </c>
      <c r="CF44" s="29">
        <f t="shared" si="50"/>
        <v>476</v>
      </c>
      <c r="CG44" s="29">
        <f t="shared" si="50"/>
        <v>476</v>
      </c>
      <c r="CH44" s="29">
        <f t="shared" si="50"/>
        <v>476</v>
      </c>
      <c r="CI44" s="29">
        <f t="shared" si="50"/>
        <v>476</v>
      </c>
      <c r="CJ44" s="29">
        <f t="shared" si="50"/>
        <v>476</v>
      </c>
      <c r="CK44" s="29">
        <f t="shared" si="50"/>
        <v>476</v>
      </c>
      <c r="CL44" s="29">
        <f t="shared" si="50"/>
        <v>476</v>
      </c>
      <c r="CM44" s="29">
        <f t="shared" si="50"/>
        <v>476</v>
      </c>
      <c r="CN44" s="29">
        <f t="shared" si="50"/>
        <v>476</v>
      </c>
      <c r="CO44" s="29">
        <f t="shared" si="50"/>
        <v>476</v>
      </c>
      <c r="CP44" s="29">
        <f t="shared" si="50"/>
        <v>476</v>
      </c>
      <c r="CQ44" s="29">
        <f t="shared" si="50"/>
        <v>476</v>
      </c>
      <c r="CR44" s="29">
        <f t="shared" si="50"/>
        <v>476</v>
      </c>
      <c r="CS44" s="29">
        <f t="shared" si="50"/>
        <v>476</v>
      </c>
      <c r="CT44" s="29">
        <f t="shared" si="50"/>
        <v>476</v>
      </c>
      <c r="CU44" s="29">
        <f t="shared" si="50"/>
        <v>476</v>
      </c>
      <c r="CV44" s="29">
        <f t="shared" si="50"/>
        <v>476</v>
      </c>
      <c r="CW44" s="29">
        <f t="shared" si="50"/>
        <v>476</v>
      </c>
      <c r="CX44" s="29">
        <f t="shared" si="50"/>
        <v>476</v>
      </c>
      <c r="CY44" s="29">
        <f t="shared" si="50"/>
        <v>476</v>
      </c>
      <c r="CZ44" s="29">
        <f t="shared" si="50"/>
        <v>476</v>
      </c>
      <c r="DA44" s="29">
        <f t="shared" si="50"/>
        <v>476</v>
      </c>
      <c r="DB44" s="29">
        <f t="shared" si="50"/>
        <v>476</v>
      </c>
      <c r="DC44" s="29">
        <f t="shared" si="50"/>
        <v>476</v>
      </c>
      <c r="DD44" s="29">
        <f t="shared" si="50"/>
        <v>476</v>
      </c>
      <c r="DE44" s="29">
        <f t="shared" si="50"/>
        <v>476</v>
      </c>
      <c r="DF44" s="29">
        <f t="shared" si="50"/>
        <v>476</v>
      </c>
      <c r="DG44" s="29">
        <f t="shared" si="50"/>
        <v>476</v>
      </c>
      <c r="DH44" s="29">
        <f t="shared" si="50"/>
        <v>476</v>
      </c>
      <c r="DI44" s="29">
        <f t="shared" si="50"/>
        <v>476</v>
      </c>
      <c r="DJ44" s="29">
        <f t="shared" si="50"/>
        <v>476</v>
      </c>
      <c r="DK44" s="29">
        <f t="shared" si="50"/>
        <v>476</v>
      </c>
      <c r="DL44" s="29">
        <f t="shared" si="50"/>
        <v>476</v>
      </c>
      <c r="DM44" s="29">
        <f t="shared" si="50"/>
        <v>476</v>
      </c>
      <c r="DN44" s="29">
        <f t="shared" si="50"/>
        <v>476</v>
      </c>
      <c r="DO44" s="29">
        <f t="shared" si="39"/>
        <v>476</v>
      </c>
      <c r="DP44" s="29">
        <f t="shared" si="40"/>
        <v>476</v>
      </c>
      <c r="DQ44" s="29">
        <f t="shared" si="41"/>
        <v>476</v>
      </c>
      <c r="DR44" s="29">
        <f t="shared" si="42"/>
        <v>476</v>
      </c>
      <c r="DS44" s="29">
        <f t="shared" si="43"/>
        <v>476</v>
      </c>
      <c r="DT44" s="29">
        <f t="shared" si="44"/>
        <v>476</v>
      </c>
      <c r="DU44" s="29">
        <f t="shared" si="45"/>
        <v>476</v>
      </c>
      <c r="DV44" s="29">
        <f t="shared" si="46"/>
        <v>476</v>
      </c>
      <c r="DW44" s="29">
        <f t="shared" si="47"/>
        <v>476</v>
      </c>
    </row>
    <row r="45" spans="1:127" x14ac:dyDescent="0.2">
      <c r="B45" s="29" t="str">
        <f t="shared" si="48"/>
        <v>Theddlethorpe</v>
      </c>
      <c r="C45" s="29">
        <f t="shared" si="32"/>
        <v>791</v>
      </c>
      <c r="D45" s="29">
        <f t="shared" si="32"/>
        <v>791</v>
      </c>
      <c r="E45" s="29">
        <f t="shared" si="32"/>
        <v>791</v>
      </c>
      <c r="F45" s="29">
        <f t="shared" si="33"/>
        <v>848</v>
      </c>
      <c r="G45" s="29">
        <f t="shared" si="33"/>
        <v>848</v>
      </c>
      <c r="H45" s="29">
        <f t="shared" si="33"/>
        <v>848</v>
      </c>
      <c r="I45" s="29">
        <f t="shared" si="33"/>
        <v>848</v>
      </c>
      <c r="J45" s="29">
        <f t="shared" si="34"/>
        <v>848</v>
      </c>
      <c r="K45" s="29">
        <f t="shared" si="34"/>
        <v>848</v>
      </c>
      <c r="L45" s="29">
        <f t="shared" si="34"/>
        <v>848</v>
      </c>
      <c r="M45" s="29">
        <f t="shared" si="34"/>
        <v>848</v>
      </c>
      <c r="N45" s="58">
        <f t="shared" si="35"/>
        <v>610.70000000000005</v>
      </c>
      <c r="O45" s="29">
        <f t="shared" si="35"/>
        <v>610.70000000000005</v>
      </c>
      <c r="P45" s="29">
        <f t="shared" si="35"/>
        <v>610.70000000000005</v>
      </c>
      <c r="Q45" s="29">
        <f t="shared" si="35"/>
        <v>610.70000000000005</v>
      </c>
      <c r="R45" s="56">
        <f t="shared" si="36"/>
        <v>610.70000000000005</v>
      </c>
      <c r="S45" s="29">
        <f t="shared" si="36"/>
        <v>610.70000000000005</v>
      </c>
      <c r="T45" s="29">
        <f t="shared" si="36"/>
        <v>610.70000000000005</v>
      </c>
      <c r="U45" s="29">
        <f t="shared" si="36"/>
        <v>610.70000000000005</v>
      </c>
      <c r="V45" s="29">
        <f t="shared" si="36"/>
        <v>610.70000000000005</v>
      </c>
      <c r="W45" s="29">
        <f t="shared" si="36"/>
        <v>610.70000000000005</v>
      </c>
      <c r="X45" s="29">
        <f t="shared" si="36"/>
        <v>610.70000000000005</v>
      </c>
      <c r="Y45" s="29">
        <f t="shared" si="36"/>
        <v>610.70000000000005</v>
      </c>
      <c r="Z45" s="29">
        <f t="shared" si="36"/>
        <v>610.70000000000005</v>
      </c>
      <c r="AA45" s="29">
        <f t="shared" si="36"/>
        <v>610.70000000000005</v>
      </c>
      <c r="AB45" s="29">
        <f t="shared" si="36"/>
        <v>610.70000000000005</v>
      </c>
      <c r="AC45" s="29">
        <f t="shared" si="36"/>
        <v>610.70000000000005</v>
      </c>
      <c r="AD45" s="29">
        <f t="shared" si="36"/>
        <v>610.70000000000005</v>
      </c>
      <c r="AE45" s="29">
        <f t="shared" si="36"/>
        <v>610.70000000000005</v>
      </c>
      <c r="AF45" s="29">
        <f t="shared" si="36"/>
        <v>610.70000000000005</v>
      </c>
      <c r="AG45" s="29">
        <f t="shared" si="36"/>
        <v>610.70000000000005</v>
      </c>
      <c r="AH45" s="29">
        <f t="shared" si="36"/>
        <v>610.70000000000005</v>
      </c>
      <c r="AI45" s="29">
        <f t="shared" si="36"/>
        <v>610.70000000000005</v>
      </c>
      <c r="AJ45" s="29">
        <f t="shared" si="36"/>
        <v>610.70000000000005</v>
      </c>
      <c r="AK45" s="29">
        <f t="shared" si="36"/>
        <v>610.70000000000005</v>
      </c>
      <c r="AL45" s="29">
        <f t="shared" si="36"/>
        <v>610.70000000000005</v>
      </c>
      <c r="AM45" s="29">
        <f t="shared" si="36"/>
        <v>610.70000000000005</v>
      </c>
      <c r="AN45" s="29">
        <f t="shared" si="36"/>
        <v>610.70000000000005</v>
      </c>
      <c r="AO45" s="29">
        <f t="shared" si="36"/>
        <v>610.70000000000005</v>
      </c>
      <c r="AP45" s="29">
        <f t="shared" si="36"/>
        <v>610.70000000000005</v>
      </c>
      <c r="AQ45" s="29">
        <f t="shared" si="36"/>
        <v>610.70000000000005</v>
      </c>
      <c r="AR45" s="29">
        <f t="shared" si="36"/>
        <v>610.70000000000005</v>
      </c>
      <c r="AS45" s="29">
        <f t="shared" si="36"/>
        <v>610.70000000000005</v>
      </c>
      <c r="AT45" s="29">
        <f t="shared" si="36"/>
        <v>610.70000000000005</v>
      </c>
      <c r="AU45" s="29">
        <f t="shared" si="36"/>
        <v>610.70000000000005</v>
      </c>
      <c r="AV45" s="29">
        <f t="shared" si="49"/>
        <v>610.70000000000005</v>
      </c>
      <c r="AW45" s="29">
        <f t="shared" si="37"/>
        <v>610.70000000000005</v>
      </c>
      <c r="AX45" s="29">
        <f t="shared" si="37"/>
        <v>610.70000000000005</v>
      </c>
      <c r="AY45" s="29">
        <f t="shared" si="37"/>
        <v>610.70000000000005</v>
      </c>
      <c r="AZ45" s="29">
        <f t="shared" si="37"/>
        <v>610.70000000000005</v>
      </c>
      <c r="BA45" s="29">
        <f t="shared" si="37"/>
        <v>610.70000000000005</v>
      </c>
      <c r="BB45" s="29">
        <f t="shared" si="37"/>
        <v>610.70000000000005</v>
      </c>
      <c r="BC45" s="29">
        <f t="shared" si="50"/>
        <v>610.70000000000005</v>
      </c>
      <c r="BD45" s="29">
        <f t="shared" si="50"/>
        <v>610.70000000000005</v>
      </c>
      <c r="BE45" s="29">
        <f t="shared" si="50"/>
        <v>610.70000000000005</v>
      </c>
      <c r="BF45" s="29">
        <f t="shared" si="50"/>
        <v>610.70000000000005</v>
      </c>
      <c r="BG45" s="29">
        <f t="shared" si="50"/>
        <v>610.70000000000005</v>
      </c>
      <c r="BH45" s="29">
        <f t="shared" si="50"/>
        <v>610.70000000000005</v>
      </c>
      <c r="BI45" s="29">
        <f t="shared" si="50"/>
        <v>610.70000000000005</v>
      </c>
      <c r="BJ45" s="29">
        <f t="shared" si="50"/>
        <v>610.70000000000005</v>
      </c>
      <c r="BK45" s="29">
        <f t="shared" si="50"/>
        <v>610.70000000000005</v>
      </c>
      <c r="BL45" s="29">
        <f t="shared" si="50"/>
        <v>610.70000000000005</v>
      </c>
      <c r="BM45" s="29">
        <f t="shared" si="50"/>
        <v>610.70000000000005</v>
      </c>
      <c r="BN45" s="29">
        <f t="shared" si="50"/>
        <v>610.70000000000005</v>
      </c>
      <c r="BO45" s="29">
        <f t="shared" si="50"/>
        <v>610.70000000000005</v>
      </c>
      <c r="BP45" s="29">
        <f t="shared" si="50"/>
        <v>610.70000000000005</v>
      </c>
      <c r="BQ45" s="29">
        <f t="shared" si="50"/>
        <v>610.70000000000005</v>
      </c>
      <c r="BR45" s="29">
        <f t="shared" si="50"/>
        <v>610.70000000000005</v>
      </c>
      <c r="BS45" s="29">
        <f t="shared" si="50"/>
        <v>610.70000000000005</v>
      </c>
      <c r="BT45" s="29">
        <f t="shared" si="50"/>
        <v>610.70000000000005</v>
      </c>
      <c r="BU45" s="29">
        <f t="shared" si="50"/>
        <v>610.70000000000005</v>
      </c>
      <c r="BV45" s="29">
        <f t="shared" si="50"/>
        <v>610.70000000000005</v>
      </c>
      <c r="BW45" s="29">
        <f t="shared" si="50"/>
        <v>610.70000000000005</v>
      </c>
      <c r="BX45" s="29">
        <f t="shared" si="50"/>
        <v>610.70000000000005</v>
      </c>
      <c r="BY45" s="29">
        <f t="shared" si="50"/>
        <v>610.70000000000005</v>
      </c>
      <c r="BZ45" s="29">
        <f t="shared" si="50"/>
        <v>610.70000000000005</v>
      </c>
      <c r="CA45" s="29">
        <f t="shared" si="50"/>
        <v>610.70000000000005</v>
      </c>
      <c r="CB45" s="29">
        <f t="shared" si="50"/>
        <v>610.70000000000005</v>
      </c>
      <c r="CC45" s="29">
        <f t="shared" si="50"/>
        <v>610.70000000000005</v>
      </c>
      <c r="CD45" s="29">
        <f t="shared" si="50"/>
        <v>610.70000000000005</v>
      </c>
      <c r="CE45" s="29">
        <f t="shared" si="50"/>
        <v>610.70000000000005</v>
      </c>
      <c r="CF45" s="29">
        <f t="shared" si="50"/>
        <v>610.70000000000005</v>
      </c>
      <c r="CG45" s="29">
        <f t="shared" si="50"/>
        <v>610.70000000000005</v>
      </c>
      <c r="CH45" s="29">
        <f t="shared" si="50"/>
        <v>610.70000000000005</v>
      </c>
      <c r="CI45" s="29">
        <f t="shared" si="50"/>
        <v>610.70000000000005</v>
      </c>
      <c r="CJ45" s="29">
        <f t="shared" si="50"/>
        <v>610.70000000000005</v>
      </c>
      <c r="CK45" s="29">
        <f t="shared" si="50"/>
        <v>610.70000000000005</v>
      </c>
      <c r="CL45" s="29">
        <f t="shared" si="50"/>
        <v>610.70000000000005</v>
      </c>
      <c r="CM45" s="29">
        <f t="shared" si="50"/>
        <v>610.70000000000005</v>
      </c>
      <c r="CN45" s="29">
        <f t="shared" si="50"/>
        <v>610.70000000000005</v>
      </c>
      <c r="CO45" s="29">
        <f t="shared" si="50"/>
        <v>610.70000000000005</v>
      </c>
      <c r="CP45" s="29">
        <f t="shared" si="50"/>
        <v>610.70000000000005</v>
      </c>
      <c r="CQ45" s="29">
        <f t="shared" si="50"/>
        <v>610.70000000000005</v>
      </c>
      <c r="CR45" s="29">
        <f t="shared" si="50"/>
        <v>610.70000000000005</v>
      </c>
      <c r="CS45" s="29">
        <f t="shared" si="50"/>
        <v>610.70000000000005</v>
      </c>
      <c r="CT45" s="29">
        <f t="shared" si="50"/>
        <v>610.70000000000005</v>
      </c>
      <c r="CU45" s="29">
        <f t="shared" si="50"/>
        <v>610.70000000000005</v>
      </c>
      <c r="CV45" s="29">
        <f t="shared" si="50"/>
        <v>610.70000000000005</v>
      </c>
      <c r="CW45" s="29">
        <f t="shared" si="50"/>
        <v>610.70000000000005</v>
      </c>
      <c r="CX45" s="29">
        <f t="shared" si="50"/>
        <v>610.70000000000005</v>
      </c>
      <c r="CY45" s="29">
        <f t="shared" si="50"/>
        <v>610.70000000000005</v>
      </c>
      <c r="CZ45" s="29">
        <f t="shared" si="50"/>
        <v>610.70000000000005</v>
      </c>
      <c r="DA45" s="29">
        <f t="shared" si="50"/>
        <v>610.70000000000005</v>
      </c>
      <c r="DB45" s="29">
        <f t="shared" si="50"/>
        <v>610.70000000000005</v>
      </c>
      <c r="DC45" s="29">
        <f t="shared" si="50"/>
        <v>610.70000000000005</v>
      </c>
      <c r="DD45" s="29">
        <f t="shared" si="50"/>
        <v>610.70000000000005</v>
      </c>
      <c r="DE45" s="29">
        <f t="shared" si="50"/>
        <v>610.70000000000005</v>
      </c>
      <c r="DF45" s="29">
        <f t="shared" si="50"/>
        <v>610.70000000000005</v>
      </c>
      <c r="DG45" s="29">
        <f t="shared" si="50"/>
        <v>610.70000000000005</v>
      </c>
      <c r="DH45" s="29">
        <f t="shared" si="50"/>
        <v>610.70000000000005</v>
      </c>
      <c r="DI45" s="29">
        <f t="shared" si="50"/>
        <v>610.70000000000005</v>
      </c>
      <c r="DJ45" s="29">
        <f t="shared" si="50"/>
        <v>610.70000000000005</v>
      </c>
      <c r="DK45" s="29">
        <f t="shared" si="50"/>
        <v>610.70000000000005</v>
      </c>
      <c r="DL45" s="29">
        <f t="shared" si="50"/>
        <v>610.70000000000005</v>
      </c>
      <c r="DM45" s="29">
        <f t="shared" si="50"/>
        <v>610.70000000000005</v>
      </c>
      <c r="DN45" s="29">
        <f t="shared" si="50"/>
        <v>610.70000000000005</v>
      </c>
      <c r="DO45" s="29">
        <f t="shared" si="39"/>
        <v>610.70000000000005</v>
      </c>
      <c r="DP45" s="29">
        <f t="shared" si="40"/>
        <v>610.70000000000005</v>
      </c>
      <c r="DQ45" s="29">
        <f t="shared" si="41"/>
        <v>610.70000000000005</v>
      </c>
      <c r="DR45" s="29">
        <f t="shared" si="42"/>
        <v>610.70000000000005</v>
      </c>
      <c r="DS45" s="29">
        <f t="shared" si="43"/>
        <v>610.70000000000005</v>
      </c>
      <c r="DT45" s="29">
        <f t="shared" si="44"/>
        <v>610.70000000000005</v>
      </c>
      <c r="DU45" s="29">
        <f t="shared" si="45"/>
        <v>610.70000000000005</v>
      </c>
      <c r="DV45" s="29">
        <f t="shared" si="46"/>
        <v>610.70000000000005</v>
      </c>
      <c r="DW45" s="29">
        <f t="shared" si="47"/>
        <v>610.70000000000005</v>
      </c>
    </row>
    <row r="46" spans="1:127" x14ac:dyDescent="0.2">
      <c r="B46" s="29" t="str">
        <f t="shared" si="48"/>
        <v>Glenmavis</v>
      </c>
      <c r="C46" s="29">
        <f t="shared" si="32"/>
        <v>99</v>
      </c>
      <c r="D46" s="29">
        <f t="shared" si="32"/>
        <v>99</v>
      </c>
      <c r="E46" s="29">
        <f t="shared" si="32"/>
        <v>99</v>
      </c>
      <c r="F46" s="29">
        <f t="shared" si="33"/>
        <v>99</v>
      </c>
      <c r="G46" s="29">
        <f t="shared" si="33"/>
        <v>99</v>
      </c>
      <c r="H46" s="29">
        <f t="shared" si="33"/>
        <v>99</v>
      </c>
      <c r="I46" s="29">
        <f t="shared" si="33"/>
        <v>99</v>
      </c>
      <c r="J46" s="29">
        <f t="shared" si="34"/>
        <v>99</v>
      </c>
      <c r="K46" s="29">
        <f t="shared" si="34"/>
        <v>99</v>
      </c>
      <c r="L46" s="29">
        <f t="shared" si="34"/>
        <v>99</v>
      </c>
      <c r="M46" s="29">
        <f t="shared" si="34"/>
        <v>99</v>
      </c>
      <c r="N46" s="58">
        <f t="shared" si="35"/>
        <v>28.5</v>
      </c>
      <c r="O46" s="29">
        <f t="shared" si="35"/>
        <v>28.5</v>
      </c>
      <c r="P46" s="29">
        <f t="shared" si="35"/>
        <v>28.5</v>
      </c>
      <c r="Q46" s="29">
        <f t="shared" si="35"/>
        <v>28.5</v>
      </c>
      <c r="R46" s="56">
        <f t="shared" si="36"/>
        <v>99</v>
      </c>
      <c r="S46" s="29">
        <f t="shared" si="36"/>
        <v>99</v>
      </c>
      <c r="T46" s="29">
        <f t="shared" si="36"/>
        <v>99</v>
      </c>
      <c r="U46" s="29">
        <f t="shared" si="36"/>
        <v>99</v>
      </c>
      <c r="V46" s="29">
        <f t="shared" si="36"/>
        <v>99</v>
      </c>
      <c r="W46" s="29">
        <f t="shared" si="36"/>
        <v>99</v>
      </c>
      <c r="X46" s="29">
        <f t="shared" si="36"/>
        <v>99</v>
      </c>
      <c r="Y46" s="29">
        <f t="shared" si="36"/>
        <v>99</v>
      </c>
      <c r="Z46" s="29">
        <f t="shared" si="36"/>
        <v>99</v>
      </c>
      <c r="AA46" s="29">
        <f t="shared" si="36"/>
        <v>99</v>
      </c>
      <c r="AB46" s="29">
        <f t="shared" si="36"/>
        <v>99</v>
      </c>
      <c r="AC46" s="29">
        <f t="shared" si="36"/>
        <v>99</v>
      </c>
      <c r="AD46" s="29">
        <f t="shared" si="36"/>
        <v>99</v>
      </c>
      <c r="AE46" s="29">
        <f t="shared" si="36"/>
        <v>99</v>
      </c>
      <c r="AF46" s="29">
        <f t="shared" si="36"/>
        <v>99</v>
      </c>
      <c r="AG46" s="29">
        <f t="shared" si="36"/>
        <v>99</v>
      </c>
      <c r="AH46" s="29">
        <f t="shared" si="36"/>
        <v>99</v>
      </c>
      <c r="AI46" s="29">
        <f t="shared" si="36"/>
        <v>99</v>
      </c>
      <c r="AJ46" s="29">
        <f t="shared" si="36"/>
        <v>99</v>
      </c>
      <c r="AK46" s="29">
        <f t="shared" si="36"/>
        <v>99</v>
      </c>
      <c r="AL46" s="29">
        <f t="shared" si="36"/>
        <v>99</v>
      </c>
      <c r="AM46" s="29">
        <f t="shared" si="36"/>
        <v>99</v>
      </c>
      <c r="AN46" s="29">
        <f t="shared" si="36"/>
        <v>99</v>
      </c>
      <c r="AO46" s="29">
        <f t="shared" si="36"/>
        <v>99</v>
      </c>
      <c r="AP46" s="29">
        <f t="shared" si="36"/>
        <v>99</v>
      </c>
      <c r="AQ46" s="29">
        <f t="shared" si="36"/>
        <v>99</v>
      </c>
      <c r="AR46" s="29">
        <f t="shared" si="36"/>
        <v>99</v>
      </c>
      <c r="AS46" s="29">
        <f t="shared" si="36"/>
        <v>99</v>
      </c>
      <c r="AT46" s="29">
        <f t="shared" si="36"/>
        <v>99</v>
      </c>
      <c r="AU46" s="29">
        <f t="shared" si="36"/>
        <v>99</v>
      </c>
      <c r="AV46" s="29">
        <f t="shared" si="49"/>
        <v>99</v>
      </c>
      <c r="AW46" s="29">
        <f t="shared" si="37"/>
        <v>99</v>
      </c>
      <c r="AX46" s="29">
        <f t="shared" si="37"/>
        <v>99</v>
      </c>
      <c r="AY46" s="29">
        <f t="shared" si="37"/>
        <v>99</v>
      </c>
      <c r="AZ46" s="29">
        <f t="shared" si="37"/>
        <v>99</v>
      </c>
      <c r="BA46" s="29">
        <f t="shared" si="37"/>
        <v>99</v>
      </c>
      <c r="BB46" s="29">
        <f t="shared" si="37"/>
        <v>99</v>
      </c>
      <c r="BC46" s="29">
        <f t="shared" si="50"/>
        <v>99</v>
      </c>
      <c r="BD46" s="29">
        <f t="shared" si="50"/>
        <v>99</v>
      </c>
      <c r="BE46" s="29">
        <f t="shared" si="50"/>
        <v>99</v>
      </c>
      <c r="BF46" s="29">
        <f t="shared" si="50"/>
        <v>99</v>
      </c>
      <c r="BG46" s="29">
        <f t="shared" si="50"/>
        <v>99</v>
      </c>
      <c r="BH46" s="29">
        <f t="shared" si="50"/>
        <v>99</v>
      </c>
      <c r="BI46" s="29">
        <f t="shared" si="50"/>
        <v>99</v>
      </c>
      <c r="BJ46" s="29">
        <f t="shared" si="50"/>
        <v>99</v>
      </c>
      <c r="BK46" s="29">
        <f t="shared" si="50"/>
        <v>99</v>
      </c>
      <c r="BL46" s="29">
        <f t="shared" si="50"/>
        <v>99</v>
      </c>
      <c r="BM46" s="29">
        <f t="shared" si="50"/>
        <v>99</v>
      </c>
      <c r="BN46" s="29">
        <f t="shared" si="50"/>
        <v>99</v>
      </c>
      <c r="BO46" s="29">
        <f t="shared" si="50"/>
        <v>99</v>
      </c>
      <c r="BP46" s="29">
        <f t="shared" si="50"/>
        <v>99</v>
      </c>
      <c r="BQ46" s="29">
        <f t="shared" si="50"/>
        <v>99</v>
      </c>
      <c r="BR46" s="29">
        <f t="shared" si="50"/>
        <v>99</v>
      </c>
      <c r="BS46" s="29">
        <f t="shared" si="50"/>
        <v>99</v>
      </c>
      <c r="BT46" s="29">
        <f t="shared" si="50"/>
        <v>99</v>
      </c>
      <c r="BU46" s="29">
        <f t="shared" si="50"/>
        <v>99</v>
      </c>
      <c r="BV46" s="29">
        <f t="shared" si="50"/>
        <v>99</v>
      </c>
      <c r="BW46" s="29">
        <f t="shared" si="50"/>
        <v>99</v>
      </c>
      <c r="BX46" s="29">
        <f t="shared" si="50"/>
        <v>99</v>
      </c>
      <c r="BY46" s="29">
        <f t="shared" si="50"/>
        <v>99</v>
      </c>
      <c r="BZ46" s="29">
        <f t="shared" si="50"/>
        <v>99</v>
      </c>
      <c r="CA46" s="29">
        <f t="shared" si="50"/>
        <v>99</v>
      </c>
      <c r="CB46" s="29">
        <f t="shared" si="50"/>
        <v>99</v>
      </c>
      <c r="CC46" s="29">
        <f t="shared" si="50"/>
        <v>99</v>
      </c>
      <c r="CD46" s="29">
        <f t="shared" si="50"/>
        <v>99</v>
      </c>
      <c r="CE46" s="29">
        <f t="shared" si="50"/>
        <v>99</v>
      </c>
      <c r="CF46" s="29">
        <f t="shared" si="50"/>
        <v>99</v>
      </c>
      <c r="CG46" s="29">
        <f t="shared" si="50"/>
        <v>99</v>
      </c>
      <c r="CH46" s="29">
        <f t="shared" si="50"/>
        <v>99</v>
      </c>
      <c r="CI46" s="29">
        <f t="shared" si="50"/>
        <v>99</v>
      </c>
      <c r="CJ46" s="29">
        <f t="shared" si="50"/>
        <v>99</v>
      </c>
      <c r="CK46" s="29">
        <f t="shared" si="50"/>
        <v>99</v>
      </c>
      <c r="CL46" s="29">
        <f t="shared" si="50"/>
        <v>99</v>
      </c>
      <c r="CM46" s="29">
        <f t="shared" si="50"/>
        <v>99</v>
      </c>
      <c r="CN46" s="29">
        <f t="shared" si="50"/>
        <v>99</v>
      </c>
      <c r="CO46" s="29">
        <f t="shared" si="50"/>
        <v>99</v>
      </c>
      <c r="CP46" s="29">
        <f t="shared" si="50"/>
        <v>99</v>
      </c>
      <c r="CQ46" s="29">
        <f t="shared" si="50"/>
        <v>99</v>
      </c>
      <c r="CR46" s="29">
        <f t="shared" si="50"/>
        <v>99</v>
      </c>
      <c r="CS46" s="29">
        <f t="shared" si="50"/>
        <v>99</v>
      </c>
      <c r="CT46" s="29">
        <f t="shared" si="50"/>
        <v>99</v>
      </c>
      <c r="CU46" s="29">
        <f t="shared" si="50"/>
        <v>99</v>
      </c>
      <c r="CV46" s="29">
        <f t="shared" si="50"/>
        <v>99</v>
      </c>
      <c r="CW46" s="29">
        <f t="shared" si="50"/>
        <v>99</v>
      </c>
      <c r="CX46" s="29">
        <f t="shared" si="50"/>
        <v>99</v>
      </c>
      <c r="CY46" s="29">
        <f t="shared" si="50"/>
        <v>99</v>
      </c>
      <c r="CZ46" s="29">
        <f t="shared" si="50"/>
        <v>99</v>
      </c>
      <c r="DA46" s="29">
        <f t="shared" si="50"/>
        <v>99</v>
      </c>
      <c r="DB46" s="29">
        <f t="shared" si="50"/>
        <v>99</v>
      </c>
      <c r="DC46" s="29">
        <f t="shared" si="50"/>
        <v>99</v>
      </c>
      <c r="DD46" s="29">
        <f t="shared" si="50"/>
        <v>99</v>
      </c>
      <c r="DE46" s="29">
        <f t="shared" si="50"/>
        <v>99</v>
      </c>
      <c r="DF46" s="29">
        <f t="shared" si="50"/>
        <v>99</v>
      </c>
      <c r="DG46" s="29">
        <f t="shared" si="50"/>
        <v>99</v>
      </c>
      <c r="DH46" s="29">
        <f t="shared" si="50"/>
        <v>99</v>
      </c>
      <c r="DI46" s="29">
        <f t="shared" si="50"/>
        <v>99</v>
      </c>
      <c r="DJ46" s="29">
        <f t="shared" si="50"/>
        <v>99</v>
      </c>
      <c r="DK46" s="29">
        <f t="shared" si="50"/>
        <v>99</v>
      </c>
      <c r="DL46" s="29">
        <f t="shared" si="50"/>
        <v>99</v>
      </c>
      <c r="DM46" s="29">
        <f t="shared" si="50"/>
        <v>99</v>
      </c>
      <c r="DN46" s="29">
        <f t="shared" ref="DN46" si="51">DM46</f>
        <v>99</v>
      </c>
      <c r="DO46" s="29">
        <f t="shared" si="39"/>
        <v>99</v>
      </c>
      <c r="DP46" s="29">
        <f t="shared" si="40"/>
        <v>99</v>
      </c>
      <c r="DQ46" s="29">
        <f t="shared" si="41"/>
        <v>99</v>
      </c>
      <c r="DR46" s="29">
        <f t="shared" si="42"/>
        <v>99</v>
      </c>
      <c r="DS46" s="29">
        <f t="shared" si="43"/>
        <v>99</v>
      </c>
      <c r="DT46" s="29">
        <f t="shared" si="44"/>
        <v>99</v>
      </c>
      <c r="DU46" s="29">
        <f t="shared" si="45"/>
        <v>99</v>
      </c>
      <c r="DV46" s="29">
        <f t="shared" si="46"/>
        <v>99</v>
      </c>
      <c r="DW46" s="29">
        <f t="shared" si="47"/>
        <v>99</v>
      </c>
    </row>
    <row r="47" spans="1:127" x14ac:dyDescent="0.2">
      <c r="B47" s="29" t="str">
        <f t="shared" si="48"/>
        <v>Partington</v>
      </c>
      <c r="C47" s="29">
        <f t="shared" si="32"/>
        <v>215</v>
      </c>
      <c r="D47" s="29">
        <f t="shared" si="32"/>
        <v>215</v>
      </c>
      <c r="E47" s="29">
        <f t="shared" si="32"/>
        <v>215</v>
      </c>
      <c r="F47" s="29">
        <f t="shared" si="33"/>
        <v>215</v>
      </c>
      <c r="G47" s="29">
        <f t="shared" si="33"/>
        <v>215</v>
      </c>
      <c r="H47" s="29">
        <f t="shared" si="33"/>
        <v>215</v>
      </c>
      <c r="I47" s="29">
        <f t="shared" si="33"/>
        <v>215</v>
      </c>
      <c r="J47" s="29">
        <f t="shared" si="34"/>
        <v>215</v>
      </c>
      <c r="K47" s="29">
        <f t="shared" si="34"/>
        <v>215</v>
      </c>
      <c r="L47" s="29">
        <f t="shared" si="34"/>
        <v>215</v>
      </c>
      <c r="M47" s="29">
        <f t="shared" si="34"/>
        <v>215</v>
      </c>
      <c r="N47" s="58">
        <f t="shared" si="35"/>
        <v>174.6</v>
      </c>
      <c r="O47" s="29">
        <f t="shared" si="35"/>
        <v>174.6</v>
      </c>
      <c r="P47" s="29">
        <f t="shared" si="35"/>
        <v>174.6</v>
      </c>
      <c r="Q47" s="29">
        <f t="shared" si="35"/>
        <v>174.6</v>
      </c>
      <c r="R47" s="56">
        <f t="shared" si="36"/>
        <v>215</v>
      </c>
      <c r="S47" s="29">
        <f t="shared" si="36"/>
        <v>215</v>
      </c>
      <c r="T47" s="29">
        <f t="shared" si="36"/>
        <v>215</v>
      </c>
      <c r="U47" s="29">
        <f t="shared" si="36"/>
        <v>215</v>
      </c>
      <c r="V47" s="29">
        <f t="shared" si="36"/>
        <v>215</v>
      </c>
      <c r="W47" s="29">
        <f t="shared" si="36"/>
        <v>215</v>
      </c>
      <c r="X47" s="29">
        <f t="shared" si="36"/>
        <v>215</v>
      </c>
      <c r="Y47" s="29">
        <f t="shared" si="36"/>
        <v>215</v>
      </c>
      <c r="Z47" s="29">
        <f t="shared" si="36"/>
        <v>215</v>
      </c>
      <c r="AA47" s="29">
        <f t="shared" si="36"/>
        <v>215</v>
      </c>
      <c r="AB47" s="29">
        <f t="shared" si="36"/>
        <v>215</v>
      </c>
      <c r="AC47" s="29">
        <f t="shared" si="36"/>
        <v>215</v>
      </c>
      <c r="AD47" s="29">
        <f t="shared" si="36"/>
        <v>215</v>
      </c>
      <c r="AE47" s="29">
        <f t="shared" si="36"/>
        <v>215</v>
      </c>
      <c r="AF47" s="29">
        <f t="shared" si="36"/>
        <v>215</v>
      </c>
      <c r="AG47" s="29">
        <f t="shared" si="36"/>
        <v>215</v>
      </c>
      <c r="AH47" s="29">
        <f t="shared" si="36"/>
        <v>215</v>
      </c>
      <c r="AI47" s="29">
        <f t="shared" si="36"/>
        <v>215</v>
      </c>
      <c r="AJ47" s="29">
        <f t="shared" si="36"/>
        <v>215</v>
      </c>
      <c r="AK47" s="29">
        <f t="shared" si="36"/>
        <v>215</v>
      </c>
      <c r="AL47" s="29">
        <f t="shared" si="36"/>
        <v>215</v>
      </c>
      <c r="AM47" s="29">
        <f t="shared" si="36"/>
        <v>215</v>
      </c>
      <c r="AN47" s="29">
        <f t="shared" si="36"/>
        <v>215</v>
      </c>
      <c r="AO47" s="29">
        <f t="shared" si="36"/>
        <v>215</v>
      </c>
      <c r="AP47" s="29">
        <f t="shared" si="36"/>
        <v>215</v>
      </c>
      <c r="AQ47" s="29">
        <f t="shared" si="36"/>
        <v>215</v>
      </c>
      <c r="AR47" s="29">
        <f t="shared" si="36"/>
        <v>215</v>
      </c>
      <c r="AS47" s="29">
        <f t="shared" si="36"/>
        <v>215</v>
      </c>
      <c r="AT47" s="29">
        <f t="shared" si="36"/>
        <v>215</v>
      </c>
      <c r="AU47" s="29">
        <f t="shared" si="36"/>
        <v>215</v>
      </c>
      <c r="AV47" s="29">
        <f t="shared" si="49"/>
        <v>215</v>
      </c>
      <c r="AW47" s="29">
        <f t="shared" si="37"/>
        <v>215</v>
      </c>
      <c r="AX47" s="29">
        <f t="shared" si="37"/>
        <v>215</v>
      </c>
      <c r="AY47" s="29">
        <f t="shared" si="37"/>
        <v>215</v>
      </c>
      <c r="AZ47" s="29">
        <f t="shared" si="37"/>
        <v>215</v>
      </c>
      <c r="BA47" s="29">
        <f t="shared" si="37"/>
        <v>215</v>
      </c>
      <c r="BB47" s="29">
        <f t="shared" si="37"/>
        <v>215</v>
      </c>
      <c r="BC47" s="29">
        <f t="shared" ref="BC47:DN50" si="52">BB47</f>
        <v>215</v>
      </c>
      <c r="BD47" s="29">
        <f t="shared" si="52"/>
        <v>215</v>
      </c>
      <c r="BE47" s="29">
        <f t="shared" si="52"/>
        <v>215</v>
      </c>
      <c r="BF47" s="29">
        <f t="shared" si="52"/>
        <v>215</v>
      </c>
      <c r="BG47" s="29">
        <f t="shared" si="52"/>
        <v>215</v>
      </c>
      <c r="BH47" s="29">
        <f t="shared" si="52"/>
        <v>215</v>
      </c>
      <c r="BI47" s="29">
        <f t="shared" si="52"/>
        <v>215</v>
      </c>
      <c r="BJ47" s="29">
        <f t="shared" si="52"/>
        <v>215</v>
      </c>
      <c r="BK47" s="29">
        <f t="shared" si="52"/>
        <v>215</v>
      </c>
      <c r="BL47" s="29">
        <f t="shared" si="52"/>
        <v>215</v>
      </c>
      <c r="BM47" s="29">
        <f t="shared" si="52"/>
        <v>215</v>
      </c>
      <c r="BN47" s="29">
        <f t="shared" si="52"/>
        <v>215</v>
      </c>
      <c r="BO47" s="29">
        <f t="shared" si="52"/>
        <v>215</v>
      </c>
      <c r="BP47" s="29">
        <f t="shared" si="52"/>
        <v>215</v>
      </c>
      <c r="BQ47" s="29">
        <f t="shared" si="52"/>
        <v>215</v>
      </c>
      <c r="BR47" s="29">
        <f t="shared" si="52"/>
        <v>215</v>
      </c>
      <c r="BS47" s="29">
        <f t="shared" si="52"/>
        <v>215</v>
      </c>
      <c r="BT47" s="29">
        <f t="shared" si="52"/>
        <v>215</v>
      </c>
      <c r="BU47" s="29">
        <f t="shared" si="52"/>
        <v>215</v>
      </c>
      <c r="BV47" s="29">
        <f t="shared" si="52"/>
        <v>215</v>
      </c>
      <c r="BW47" s="29">
        <f t="shared" si="52"/>
        <v>215</v>
      </c>
      <c r="BX47" s="29">
        <f t="shared" si="52"/>
        <v>215</v>
      </c>
      <c r="BY47" s="29">
        <f t="shared" si="52"/>
        <v>215</v>
      </c>
      <c r="BZ47" s="29">
        <f t="shared" si="52"/>
        <v>215</v>
      </c>
      <c r="CA47" s="29">
        <f t="shared" si="52"/>
        <v>215</v>
      </c>
      <c r="CB47" s="29">
        <f t="shared" si="52"/>
        <v>215</v>
      </c>
      <c r="CC47" s="29">
        <f t="shared" si="52"/>
        <v>215</v>
      </c>
      <c r="CD47" s="29">
        <f t="shared" si="52"/>
        <v>215</v>
      </c>
      <c r="CE47" s="29">
        <f t="shared" si="52"/>
        <v>215</v>
      </c>
      <c r="CF47" s="29">
        <f t="shared" si="52"/>
        <v>215</v>
      </c>
      <c r="CG47" s="29">
        <f t="shared" si="52"/>
        <v>215</v>
      </c>
      <c r="CH47" s="29">
        <f t="shared" si="52"/>
        <v>215</v>
      </c>
      <c r="CI47" s="29">
        <f t="shared" si="52"/>
        <v>215</v>
      </c>
      <c r="CJ47" s="29">
        <f t="shared" si="52"/>
        <v>215</v>
      </c>
      <c r="CK47" s="29">
        <f t="shared" si="52"/>
        <v>215</v>
      </c>
      <c r="CL47" s="29">
        <f t="shared" si="52"/>
        <v>215</v>
      </c>
      <c r="CM47" s="29">
        <f t="shared" si="52"/>
        <v>215</v>
      </c>
      <c r="CN47" s="29">
        <f t="shared" si="52"/>
        <v>215</v>
      </c>
      <c r="CO47" s="29">
        <f t="shared" si="52"/>
        <v>215</v>
      </c>
      <c r="CP47" s="29">
        <f t="shared" si="52"/>
        <v>215</v>
      </c>
      <c r="CQ47" s="29">
        <f t="shared" si="52"/>
        <v>215</v>
      </c>
      <c r="CR47" s="29">
        <f t="shared" si="52"/>
        <v>215</v>
      </c>
      <c r="CS47" s="29">
        <f t="shared" si="52"/>
        <v>215</v>
      </c>
      <c r="CT47" s="29">
        <f t="shared" si="52"/>
        <v>215</v>
      </c>
      <c r="CU47" s="29">
        <f t="shared" si="52"/>
        <v>215</v>
      </c>
      <c r="CV47" s="29">
        <f t="shared" si="52"/>
        <v>215</v>
      </c>
      <c r="CW47" s="29">
        <f t="shared" si="52"/>
        <v>215</v>
      </c>
      <c r="CX47" s="29">
        <f t="shared" si="52"/>
        <v>215</v>
      </c>
      <c r="CY47" s="29">
        <f t="shared" si="52"/>
        <v>215</v>
      </c>
      <c r="CZ47" s="29">
        <f t="shared" si="52"/>
        <v>215</v>
      </c>
      <c r="DA47" s="29">
        <f t="shared" si="52"/>
        <v>215</v>
      </c>
      <c r="DB47" s="29">
        <f t="shared" si="52"/>
        <v>215</v>
      </c>
      <c r="DC47" s="29">
        <f t="shared" si="52"/>
        <v>215</v>
      </c>
      <c r="DD47" s="29">
        <f t="shared" si="52"/>
        <v>215</v>
      </c>
      <c r="DE47" s="29">
        <f t="shared" si="52"/>
        <v>215</v>
      </c>
      <c r="DF47" s="29">
        <f t="shared" si="52"/>
        <v>215</v>
      </c>
      <c r="DG47" s="29">
        <f t="shared" si="52"/>
        <v>215</v>
      </c>
      <c r="DH47" s="29">
        <f t="shared" si="52"/>
        <v>215</v>
      </c>
      <c r="DI47" s="29">
        <f t="shared" si="52"/>
        <v>215</v>
      </c>
      <c r="DJ47" s="29">
        <f t="shared" si="52"/>
        <v>215</v>
      </c>
      <c r="DK47" s="29">
        <f t="shared" si="52"/>
        <v>215</v>
      </c>
      <c r="DL47" s="29">
        <f t="shared" si="52"/>
        <v>215</v>
      </c>
      <c r="DM47" s="29">
        <f t="shared" si="52"/>
        <v>215</v>
      </c>
      <c r="DN47" s="29">
        <f t="shared" si="52"/>
        <v>215</v>
      </c>
      <c r="DO47" s="29">
        <f t="shared" si="39"/>
        <v>215</v>
      </c>
      <c r="DP47" s="29">
        <f t="shared" si="40"/>
        <v>215</v>
      </c>
      <c r="DQ47" s="29">
        <f t="shared" si="41"/>
        <v>215</v>
      </c>
      <c r="DR47" s="29">
        <f t="shared" si="42"/>
        <v>215</v>
      </c>
      <c r="DS47" s="29">
        <f t="shared" si="43"/>
        <v>215</v>
      </c>
      <c r="DT47" s="29">
        <f t="shared" si="44"/>
        <v>215</v>
      </c>
      <c r="DU47" s="29">
        <f t="shared" si="45"/>
        <v>215</v>
      </c>
      <c r="DV47" s="29">
        <f t="shared" si="46"/>
        <v>215</v>
      </c>
      <c r="DW47" s="29">
        <f t="shared" si="47"/>
        <v>215</v>
      </c>
    </row>
    <row r="48" spans="1:127" x14ac:dyDescent="0.2">
      <c r="B48" s="29" t="str">
        <f t="shared" si="48"/>
        <v>Avonmouth</v>
      </c>
      <c r="C48" s="29">
        <f t="shared" si="32"/>
        <v>149</v>
      </c>
      <c r="D48" s="29">
        <f t="shared" si="32"/>
        <v>149</v>
      </c>
      <c r="E48" s="29">
        <f t="shared" si="32"/>
        <v>149</v>
      </c>
      <c r="F48" s="29">
        <f t="shared" si="33"/>
        <v>149</v>
      </c>
      <c r="G48" s="29">
        <f t="shared" si="33"/>
        <v>149</v>
      </c>
      <c r="H48" s="29">
        <f t="shared" si="33"/>
        <v>149</v>
      </c>
      <c r="I48" s="29">
        <f t="shared" si="33"/>
        <v>149</v>
      </c>
      <c r="J48" s="29">
        <f t="shared" si="34"/>
        <v>149</v>
      </c>
      <c r="K48" s="29">
        <f t="shared" si="34"/>
        <v>149</v>
      </c>
      <c r="L48" s="29">
        <f t="shared" si="34"/>
        <v>149</v>
      </c>
      <c r="M48" s="29">
        <f t="shared" si="34"/>
        <v>149</v>
      </c>
      <c r="N48" s="58">
        <f t="shared" si="35"/>
        <v>179.3</v>
      </c>
      <c r="O48" s="29">
        <f t="shared" si="35"/>
        <v>179.3</v>
      </c>
      <c r="P48" s="29">
        <f t="shared" si="35"/>
        <v>179.3</v>
      </c>
      <c r="Q48" s="29">
        <f t="shared" si="35"/>
        <v>179.3</v>
      </c>
      <c r="R48" s="56">
        <f t="shared" si="36"/>
        <v>179.3</v>
      </c>
      <c r="S48" s="29">
        <f t="shared" si="36"/>
        <v>179.3</v>
      </c>
      <c r="T48" s="29">
        <f t="shared" si="36"/>
        <v>179.3</v>
      </c>
      <c r="U48" s="29">
        <f t="shared" si="36"/>
        <v>179.3</v>
      </c>
      <c r="V48" s="29">
        <f t="shared" si="36"/>
        <v>179.3</v>
      </c>
      <c r="W48" s="29">
        <f t="shared" si="36"/>
        <v>179.3</v>
      </c>
      <c r="X48" s="29">
        <f t="shared" si="36"/>
        <v>179.3</v>
      </c>
      <c r="Y48" s="29">
        <f t="shared" si="36"/>
        <v>179.3</v>
      </c>
      <c r="Z48" s="29">
        <f t="shared" si="36"/>
        <v>179.3</v>
      </c>
      <c r="AA48" s="29">
        <f t="shared" si="36"/>
        <v>179.3</v>
      </c>
      <c r="AB48" s="29">
        <f t="shared" si="36"/>
        <v>179.3</v>
      </c>
      <c r="AC48" s="29">
        <f t="shared" si="36"/>
        <v>179.3</v>
      </c>
      <c r="AD48" s="29">
        <f t="shared" si="36"/>
        <v>179.3</v>
      </c>
      <c r="AE48" s="29">
        <f t="shared" si="36"/>
        <v>179.3</v>
      </c>
      <c r="AF48" s="29">
        <f t="shared" si="36"/>
        <v>179.3</v>
      </c>
      <c r="AG48" s="29">
        <f t="shared" ref="R48:AU56" si="53">$I18</f>
        <v>179.3</v>
      </c>
      <c r="AH48" s="29">
        <f t="shared" si="53"/>
        <v>179.3</v>
      </c>
      <c r="AI48" s="29">
        <f t="shared" si="53"/>
        <v>179.3</v>
      </c>
      <c r="AJ48" s="29">
        <f t="shared" si="53"/>
        <v>179.3</v>
      </c>
      <c r="AK48" s="29">
        <f t="shared" si="53"/>
        <v>179.3</v>
      </c>
      <c r="AL48" s="29">
        <f t="shared" si="53"/>
        <v>179.3</v>
      </c>
      <c r="AM48" s="29">
        <f t="shared" si="53"/>
        <v>179.3</v>
      </c>
      <c r="AN48" s="29">
        <f t="shared" si="53"/>
        <v>179.3</v>
      </c>
      <c r="AO48" s="29">
        <f t="shared" si="53"/>
        <v>179.3</v>
      </c>
      <c r="AP48" s="29">
        <f t="shared" si="53"/>
        <v>179.3</v>
      </c>
      <c r="AQ48" s="29">
        <f t="shared" si="53"/>
        <v>179.3</v>
      </c>
      <c r="AR48" s="29">
        <f t="shared" si="53"/>
        <v>179.3</v>
      </c>
      <c r="AS48" s="29">
        <f t="shared" si="53"/>
        <v>179.3</v>
      </c>
      <c r="AT48" s="29">
        <f t="shared" si="53"/>
        <v>179.3</v>
      </c>
      <c r="AU48" s="29">
        <f t="shared" si="53"/>
        <v>179.3</v>
      </c>
      <c r="AV48" s="29">
        <f t="shared" si="49"/>
        <v>179.3</v>
      </c>
      <c r="AW48" s="29">
        <f t="shared" si="37"/>
        <v>179.3</v>
      </c>
      <c r="AX48" s="29">
        <f t="shared" si="37"/>
        <v>179.3</v>
      </c>
      <c r="AY48" s="29">
        <f t="shared" si="37"/>
        <v>179.3</v>
      </c>
      <c r="AZ48" s="29">
        <f t="shared" si="37"/>
        <v>179.3</v>
      </c>
      <c r="BA48" s="29">
        <f t="shared" si="37"/>
        <v>179.3</v>
      </c>
      <c r="BB48" s="29">
        <f t="shared" si="37"/>
        <v>179.3</v>
      </c>
      <c r="BC48" s="29">
        <f t="shared" si="52"/>
        <v>179.3</v>
      </c>
      <c r="BD48" s="29">
        <f t="shared" si="52"/>
        <v>179.3</v>
      </c>
      <c r="BE48" s="29">
        <f t="shared" si="52"/>
        <v>179.3</v>
      </c>
      <c r="BF48" s="29">
        <f t="shared" si="52"/>
        <v>179.3</v>
      </c>
      <c r="BG48" s="29">
        <f t="shared" si="52"/>
        <v>179.3</v>
      </c>
      <c r="BH48" s="29">
        <f t="shared" si="52"/>
        <v>179.3</v>
      </c>
      <c r="BI48" s="29">
        <f t="shared" si="52"/>
        <v>179.3</v>
      </c>
      <c r="BJ48" s="29">
        <f t="shared" si="52"/>
        <v>179.3</v>
      </c>
      <c r="BK48" s="29">
        <f t="shared" si="52"/>
        <v>179.3</v>
      </c>
      <c r="BL48" s="29">
        <f t="shared" si="52"/>
        <v>179.3</v>
      </c>
      <c r="BM48" s="29">
        <f t="shared" si="52"/>
        <v>179.3</v>
      </c>
      <c r="BN48" s="29">
        <f t="shared" si="52"/>
        <v>179.3</v>
      </c>
      <c r="BO48" s="29">
        <f t="shared" si="52"/>
        <v>179.3</v>
      </c>
      <c r="BP48" s="29">
        <f t="shared" si="52"/>
        <v>179.3</v>
      </c>
      <c r="BQ48" s="29">
        <f t="shared" si="52"/>
        <v>179.3</v>
      </c>
      <c r="BR48" s="29">
        <f t="shared" si="52"/>
        <v>179.3</v>
      </c>
      <c r="BS48" s="29">
        <f t="shared" si="52"/>
        <v>179.3</v>
      </c>
      <c r="BT48" s="29">
        <f t="shared" si="52"/>
        <v>179.3</v>
      </c>
      <c r="BU48" s="29">
        <f t="shared" si="52"/>
        <v>179.3</v>
      </c>
      <c r="BV48" s="29">
        <f t="shared" si="52"/>
        <v>179.3</v>
      </c>
      <c r="BW48" s="29">
        <f t="shared" si="52"/>
        <v>179.3</v>
      </c>
      <c r="BX48" s="29">
        <f t="shared" si="52"/>
        <v>179.3</v>
      </c>
      <c r="BY48" s="29">
        <f t="shared" si="52"/>
        <v>179.3</v>
      </c>
      <c r="BZ48" s="29">
        <f t="shared" si="52"/>
        <v>179.3</v>
      </c>
      <c r="CA48" s="29">
        <f t="shared" si="52"/>
        <v>179.3</v>
      </c>
      <c r="CB48" s="29">
        <f t="shared" si="52"/>
        <v>179.3</v>
      </c>
      <c r="CC48" s="29">
        <f t="shared" si="52"/>
        <v>179.3</v>
      </c>
      <c r="CD48" s="29">
        <f t="shared" si="52"/>
        <v>179.3</v>
      </c>
      <c r="CE48" s="29">
        <f t="shared" si="52"/>
        <v>179.3</v>
      </c>
      <c r="CF48" s="29">
        <f t="shared" si="52"/>
        <v>179.3</v>
      </c>
      <c r="CG48" s="29">
        <f t="shared" si="52"/>
        <v>179.3</v>
      </c>
      <c r="CH48" s="29">
        <f t="shared" si="52"/>
        <v>179.3</v>
      </c>
      <c r="CI48" s="29">
        <f t="shared" si="52"/>
        <v>179.3</v>
      </c>
      <c r="CJ48" s="29">
        <f t="shared" si="52"/>
        <v>179.3</v>
      </c>
      <c r="CK48" s="29">
        <f t="shared" si="52"/>
        <v>179.3</v>
      </c>
      <c r="CL48" s="29">
        <f t="shared" si="52"/>
        <v>179.3</v>
      </c>
      <c r="CM48" s="29">
        <f t="shared" si="52"/>
        <v>179.3</v>
      </c>
      <c r="CN48" s="29">
        <f t="shared" si="52"/>
        <v>179.3</v>
      </c>
      <c r="CO48" s="29">
        <f t="shared" si="52"/>
        <v>179.3</v>
      </c>
      <c r="CP48" s="29">
        <f t="shared" si="52"/>
        <v>179.3</v>
      </c>
      <c r="CQ48" s="29">
        <f t="shared" si="52"/>
        <v>179.3</v>
      </c>
      <c r="CR48" s="29">
        <f t="shared" si="52"/>
        <v>179.3</v>
      </c>
      <c r="CS48" s="29">
        <f t="shared" si="52"/>
        <v>179.3</v>
      </c>
      <c r="CT48" s="29">
        <f t="shared" si="52"/>
        <v>179.3</v>
      </c>
      <c r="CU48" s="29">
        <f t="shared" si="52"/>
        <v>179.3</v>
      </c>
      <c r="CV48" s="29">
        <f t="shared" si="52"/>
        <v>179.3</v>
      </c>
      <c r="CW48" s="29">
        <f t="shared" si="52"/>
        <v>179.3</v>
      </c>
      <c r="CX48" s="29">
        <f t="shared" si="52"/>
        <v>179.3</v>
      </c>
      <c r="CY48" s="29">
        <f t="shared" si="52"/>
        <v>179.3</v>
      </c>
      <c r="CZ48" s="29">
        <f t="shared" si="52"/>
        <v>179.3</v>
      </c>
      <c r="DA48" s="29">
        <f t="shared" si="52"/>
        <v>179.3</v>
      </c>
      <c r="DB48" s="29">
        <f t="shared" si="52"/>
        <v>179.3</v>
      </c>
      <c r="DC48" s="29">
        <f t="shared" si="52"/>
        <v>179.3</v>
      </c>
      <c r="DD48" s="29">
        <f t="shared" si="52"/>
        <v>179.3</v>
      </c>
      <c r="DE48" s="29">
        <f t="shared" si="52"/>
        <v>179.3</v>
      </c>
      <c r="DF48" s="29">
        <f t="shared" si="52"/>
        <v>179.3</v>
      </c>
      <c r="DG48" s="29">
        <f t="shared" si="52"/>
        <v>179.3</v>
      </c>
      <c r="DH48" s="29">
        <f t="shared" si="52"/>
        <v>179.3</v>
      </c>
      <c r="DI48" s="29">
        <f t="shared" si="52"/>
        <v>179.3</v>
      </c>
      <c r="DJ48" s="29">
        <f t="shared" si="52"/>
        <v>179.3</v>
      </c>
      <c r="DK48" s="29">
        <f t="shared" si="52"/>
        <v>179.3</v>
      </c>
      <c r="DL48" s="29">
        <f t="shared" si="52"/>
        <v>179.3</v>
      </c>
      <c r="DM48" s="29">
        <f t="shared" si="52"/>
        <v>179.3</v>
      </c>
      <c r="DN48" s="29">
        <f t="shared" si="52"/>
        <v>179.3</v>
      </c>
      <c r="DO48" s="29">
        <f t="shared" si="39"/>
        <v>179.3</v>
      </c>
      <c r="DP48" s="29">
        <f t="shared" si="40"/>
        <v>179.3</v>
      </c>
      <c r="DQ48" s="29">
        <f t="shared" si="41"/>
        <v>179.3</v>
      </c>
      <c r="DR48" s="29">
        <f t="shared" si="42"/>
        <v>179.3</v>
      </c>
      <c r="DS48" s="29">
        <f t="shared" si="43"/>
        <v>179.3</v>
      </c>
      <c r="DT48" s="29">
        <f t="shared" si="44"/>
        <v>179.3</v>
      </c>
      <c r="DU48" s="29">
        <f t="shared" si="45"/>
        <v>179.3</v>
      </c>
      <c r="DV48" s="29">
        <f t="shared" si="46"/>
        <v>179.3</v>
      </c>
      <c r="DW48" s="29">
        <f t="shared" si="47"/>
        <v>179.3</v>
      </c>
    </row>
    <row r="49" spans="2:127" x14ac:dyDescent="0.2">
      <c r="B49" s="29" t="str">
        <f t="shared" si="48"/>
        <v>Isle of Grain</v>
      </c>
      <c r="C49" s="29">
        <f t="shared" si="32"/>
        <v>218</v>
      </c>
      <c r="D49" s="29">
        <f t="shared" si="32"/>
        <v>218</v>
      </c>
      <c r="E49" s="29">
        <f t="shared" si="32"/>
        <v>218</v>
      </c>
      <c r="F49" s="29">
        <f t="shared" si="33"/>
        <v>218</v>
      </c>
      <c r="G49" s="29">
        <f t="shared" si="33"/>
        <v>218</v>
      </c>
      <c r="H49" s="29">
        <f t="shared" si="33"/>
        <v>218</v>
      </c>
      <c r="I49" s="29">
        <f t="shared" si="33"/>
        <v>218</v>
      </c>
      <c r="J49" s="29">
        <f t="shared" si="34"/>
        <v>218</v>
      </c>
      <c r="K49" s="29">
        <f t="shared" si="34"/>
        <v>218</v>
      </c>
      <c r="L49" s="29">
        <f t="shared" si="34"/>
        <v>218</v>
      </c>
      <c r="M49" s="29">
        <f t="shared" si="34"/>
        <v>218</v>
      </c>
      <c r="N49" s="58">
        <f t="shared" si="35"/>
        <v>175</v>
      </c>
      <c r="O49" s="29">
        <f t="shared" si="35"/>
        <v>175</v>
      </c>
      <c r="P49" s="29">
        <f t="shared" si="35"/>
        <v>175</v>
      </c>
      <c r="Q49" s="29">
        <f t="shared" si="35"/>
        <v>175</v>
      </c>
      <c r="R49" s="56">
        <f t="shared" si="53"/>
        <v>218</v>
      </c>
      <c r="S49" s="29">
        <f t="shared" si="53"/>
        <v>218</v>
      </c>
      <c r="T49" s="29">
        <f t="shared" si="53"/>
        <v>218</v>
      </c>
      <c r="U49" s="29">
        <f t="shared" si="53"/>
        <v>218</v>
      </c>
      <c r="V49" s="29">
        <f t="shared" si="53"/>
        <v>218</v>
      </c>
      <c r="W49" s="29">
        <f t="shared" si="53"/>
        <v>218</v>
      </c>
      <c r="X49" s="29">
        <f t="shared" si="53"/>
        <v>218</v>
      </c>
      <c r="Y49" s="29">
        <f t="shared" si="53"/>
        <v>218</v>
      </c>
      <c r="Z49" s="29">
        <f t="shared" si="53"/>
        <v>218</v>
      </c>
      <c r="AA49" s="29">
        <f t="shared" si="53"/>
        <v>218</v>
      </c>
      <c r="AB49" s="29">
        <f t="shared" si="53"/>
        <v>218</v>
      </c>
      <c r="AC49" s="29">
        <f t="shared" si="53"/>
        <v>218</v>
      </c>
      <c r="AD49" s="29">
        <f t="shared" si="53"/>
        <v>218</v>
      </c>
      <c r="AE49" s="29">
        <f t="shared" si="53"/>
        <v>218</v>
      </c>
      <c r="AF49" s="29">
        <f t="shared" si="53"/>
        <v>218</v>
      </c>
      <c r="AG49" s="29">
        <f t="shared" si="53"/>
        <v>218</v>
      </c>
      <c r="AH49" s="29">
        <f t="shared" si="53"/>
        <v>218</v>
      </c>
      <c r="AI49" s="29">
        <f t="shared" si="53"/>
        <v>218</v>
      </c>
      <c r="AJ49" s="29">
        <f t="shared" si="53"/>
        <v>218</v>
      </c>
      <c r="AK49" s="29">
        <f t="shared" si="53"/>
        <v>218</v>
      </c>
      <c r="AL49" s="29">
        <f t="shared" si="53"/>
        <v>218</v>
      </c>
      <c r="AM49" s="29">
        <f t="shared" si="53"/>
        <v>218</v>
      </c>
      <c r="AN49" s="29">
        <f t="shared" si="53"/>
        <v>218</v>
      </c>
      <c r="AO49" s="29">
        <f t="shared" si="53"/>
        <v>218</v>
      </c>
      <c r="AP49" s="29">
        <f t="shared" si="53"/>
        <v>218</v>
      </c>
      <c r="AQ49" s="29">
        <f t="shared" si="53"/>
        <v>218</v>
      </c>
      <c r="AR49" s="29">
        <f t="shared" si="53"/>
        <v>218</v>
      </c>
      <c r="AS49" s="29">
        <f t="shared" si="53"/>
        <v>218</v>
      </c>
      <c r="AT49" s="29">
        <f t="shared" si="53"/>
        <v>218</v>
      </c>
      <c r="AU49" s="29">
        <f t="shared" si="53"/>
        <v>218</v>
      </c>
      <c r="AV49" s="29">
        <f t="shared" si="49"/>
        <v>464.24</v>
      </c>
      <c r="AW49" s="29">
        <f t="shared" si="37"/>
        <v>464.24</v>
      </c>
      <c r="AX49" s="29">
        <f t="shared" si="37"/>
        <v>464.24</v>
      </c>
      <c r="AY49" s="29">
        <f t="shared" si="37"/>
        <v>464.24</v>
      </c>
      <c r="AZ49" s="29">
        <f t="shared" si="37"/>
        <v>464.24</v>
      </c>
      <c r="BA49" s="29">
        <f t="shared" si="37"/>
        <v>464.24</v>
      </c>
      <c r="BB49" s="88">
        <f>$P19+235.4</f>
        <v>699.64</v>
      </c>
      <c r="BC49" s="29">
        <f t="shared" si="52"/>
        <v>699.64</v>
      </c>
      <c r="BD49" s="29">
        <f t="shared" si="52"/>
        <v>699.64</v>
      </c>
      <c r="BE49" s="29">
        <f t="shared" si="52"/>
        <v>699.64</v>
      </c>
      <c r="BF49" s="29">
        <f t="shared" si="52"/>
        <v>699.64</v>
      </c>
      <c r="BG49" s="29">
        <f t="shared" si="52"/>
        <v>699.64</v>
      </c>
      <c r="BH49" s="29">
        <f t="shared" si="52"/>
        <v>699.64</v>
      </c>
      <c r="BI49" s="29">
        <f t="shared" si="52"/>
        <v>699.64</v>
      </c>
      <c r="BJ49" s="29">
        <f t="shared" si="52"/>
        <v>699.64</v>
      </c>
      <c r="BK49" s="29">
        <f t="shared" si="52"/>
        <v>699.64</v>
      </c>
      <c r="BL49" s="29">
        <f t="shared" si="52"/>
        <v>699.64</v>
      </c>
      <c r="BM49" s="29">
        <f t="shared" si="52"/>
        <v>699.64</v>
      </c>
      <c r="BN49" s="29">
        <f t="shared" si="52"/>
        <v>699.64</v>
      </c>
      <c r="BO49" s="29">
        <f t="shared" si="52"/>
        <v>699.64</v>
      </c>
      <c r="BP49" s="29">
        <f t="shared" si="52"/>
        <v>699.64</v>
      </c>
      <c r="BQ49" s="29">
        <f t="shared" si="52"/>
        <v>699.64</v>
      </c>
      <c r="BR49" s="29">
        <f t="shared" si="52"/>
        <v>699.64</v>
      </c>
      <c r="BS49" s="29">
        <f t="shared" si="52"/>
        <v>699.64</v>
      </c>
      <c r="BT49" s="29">
        <f t="shared" si="52"/>
        <v>699.64</v>
      </c>
      <c r="BU49" s="29">
        <f t="shared" si="52"/>
        <v>699.64</v>
      </c>
      <c r="BV49" s="29">
        <f t="shared" si="52"/>
        <v>699.64</v>
      </c>
      <c r="BW49" s="29">
        <f t="shared" si="52"/>
        <v>699.64</v>
      </c>
      <c r="BX49" s="29">
        <f t="shared" si="52"/>
        <v>699.64</v>
      </c>
      <c r="BY49" s="29">
        <f t="shared" si="52"/>
        <v>699.64</v>
      </c>
      <c r="BZ49" s="29">
        <f t="shared" si="52"/>
        <v>699.64</v>
      </c>
      <c r="CA49" s="29">
        <f t="shared" si="52"/>
        <v>699.64</v>
      </c>
      <c r="CB49" s="29">
        <f t="shared" si="52"/>
        <v>699.64</v>
      </c>
      <c r="CC49" s="29">
        <f t="shared" si="52"/>
        <v>699.64</v>
      </c>
      <c r="CD49" s="29">
        <f t="shared" si="52"/>
        <v>699.64</v>
      </c>
      <c r="CE49" s="29">
        <f t="shared" si="52"/>
        <v>699.64</v>
      </c>
      <c r="CF49" s="29">
        <f t="shared" si="52"/>
        <v>699.64</v>
      </c>
      <c r="CG49" s="29">
        <f t="shared" si="52"/>
        <v>699.64</v>
      </c>
      <c r="CH49" s="29">
        <f t="shared" si="52"/>
        <v>699.64</v>
      </c>
      <c r="CI49" s="29">
        <f t="shared" si="52"/>
        <v>699.64</v>
      </c>
      <c r="CJ49" s="29">
        <f t="shared" si="52"/>
        <v>699.64</v>
      </c>
      <c r="CK49" s="29">
        <f t="shared" si="52"/>
        <v>699.64</v>
      </c>
      <c r="CL49" s="29">
        <f t="shared" si="52"/>
        <v>699.64</v>
      </c>
      <c r="CM49" s="29">
        <f t="shared" si="52"/>
        <v>699.64</v>
      </c>
      <c r="CN49" s="29">
        <f t="shared" si="52"/>
        <v>699.64</v>
      </c>
      <c r="CO49" s="29">
        <f t="shared" si="52"/>
        <v>699.64</v>
      </c>
      <c r="CP49" s="29">
        <f t="shared" si="52"/>
        <v>699.64</v>
      </c>
      <c r="CQ49" s="29">
        <f t="shared" si="52"/>
        <v>699.64</v>
      </c>
      <c r="CR49" s="29">
        <f t="shared" si="52"/>
        <v>699.64</v>
      </c>
      <c r="CS49" s="29">
        <f t="shared" si="52"/>
        <v>699.64</v>
      </c>
      <c r="CT49" s="29">
        <f t="shared" si="52"/>
        <v>699.64</v>
      </c>
      <c r="CU49" s="29">
        <f t="shared" si="52"/>
        <v>699.64</v>
      </c>
      <c r="CV49" s="29">
        <f t="shared" si="52"/>
        <v>699.64</v>
      </c>
      <c r="CW49" s="29">
        <f t="shared" si="52"/>
        <v>699.64</v>
      </c>
      <c r="CX49" s="29">
        <f t="shared" si="52"/>
        <v>699.64</v>
      </c>
      <c r="CY49" s="29">
        <f t="shared" si="52"/>
        <v>699.64</v>
      </c>
      <c r="CZ49" s="29">
        <f t="shared" si="52"/>
        <v>699.64</v>
      </c>
      <c r="DA49" s="29">
        <f t="shared" si="52"/>
        <v>699.64</v>
      </c>
      <c r="DB49" s="29">
        <f t="shared" si="52"/>
        <v>699.64</v>
      </c>
      <c r="DC49" s="29">
        <f t="shared" si="52"/>
        <v>699.64</v>
      </c>
      <c r="DD49" s="29">
        <f t="shared" si="52"/>
        <v>699.64</v>
      </c>
      <c r="DE49" s="29">
        <f t="shared" si="52"/>
        <v>699.64</v>
      </c>
      <c r="DF49" s="29">
        <f t="shared" si="52"/>
        <v>699.64</v>
      </c>
      <c r="DG49" s="29">
        <f t="shared" si="52"/>
        <v>699.64</v>
      </c>
      <c r="DH49" s="29">
        <f t="shared" si="52"/>
        <v>699.64</v>
      </c>
      <c r="DI49" s="29">
        <f t="shared" si="52"/>
        <v>699.64</v>
      </c>
      <c r="DJ49" s="29">
        <f t="shared" si="52"/>
        <v>699.64</v>
      </c>
      <c r="DK49" s="29">
        <f t="shared" si="52"/>
        <v>699.64</v>
      </c>
      <c r="DL49" s="29">
        <f t="shared" si="52"/>
        <v>699.64</v>
      </c>
      <c r="DM49" s="29">
        <f t="shared" si="52"/>
        <v>699.64</v>
      </c>
      <c r="DN49" s="29">
        <f t="shared" si="52"/>
        <v>699.64</v>
      </c>
      <c r="DO49" s="29">
        <f t="shared" si="39"/>
        <v>699.64</v>
      </c>
      <c r="DP49" s="29">
        <f t="shared" si="40"/>
        <v>699.64</v>
      </c>
      <c r="DQ49" s="29">
        <f t="shared" si="41"/>
        <v>699.64</v>
      </c>
      <c r="DR49" s="29">
        <f t="shared" si="42"/>
        <v>699.64</v>
      </c>
      <c r="DS49" s="29">
        <f t="shared" si="43"/>
        <v>699.64</v>
      </c>
      <c r="DT49" s="29">
        <f t="shared" si="44"/>
        <v>699.64</v>
      </c>
      <c r="DU49" s="29">
        <f t="shared" si="45"/>
        <v>699.64</v>
      </c>
      <c r="DV49" s="29">
        <f t="shared" si="46"/>
        <v>699.64</v>
      </c>
      <c r="DW49" s="29">
        <f t="shared" si="47"/>
        <v>699.64</v>
      </c>
    </row>
    <row r="50" spans="2:127" x14ac:dyDescent="0.2">
      <c r="B50" s="29" t="str">
        <f t="shared" si="48"/>
        <v>Dynevor Arms</v>
      </c>
      <c r="C50" s="29">
        <f t="shared" si="32"/>
        <v>50</v>
      </c>
      <c r="D50" s="29">
        <f t="shared" si="32"/>
        <v>50</v>
      </c>
      <c r="E50" s="29">
        <f t="shared" si="32"/>
        <v>50</v>
      </c>
      <c r="F50" s="29">
        <f t="shared" si="33"/>
        <v>50</v>
      </c>
      <c r="G50" s="29">
        <f t="shared" si="33"/>
        <v>50</v>
      </c>
      <c r="H50" s="29">
        <f t="shared" si="33"/>
        <v>50</v>
      </c>
      <c r="I50" s="29">
        <f t="shared" si="33"/>
        <v>50</v>
      </c>
      <c r="J50" s="29">
        <f t="shared" si="34"/>
        <v>50</v>
      </c>
      <c r="K50" s="29">
        <f t="shared" si="34"/>
        <v>50</v>
      </c>
      <c r="L50" s="29">
        <f t="shared" si="34"/>
        <v>50</v>
      </c>
      <c r="M50" s="29">
        <f t="shared" si="34"/>
        <v>50</v>
      </c>
      <c r="N50" s="58">
        <f t="shared" si="35"/>
        <v>8</v>
      </c>
      <c r="O50" s="29">
        <f t="shared" si="35"/>
        <v>8</v>
      </c>
      <c r="P50" s="29">
        <f t="shared" si="35"/>
        <v>8</v>
      </c>
      <c r="Q50" s="29">
        <f t="shared" si="35"/>
        <v>8</v>
      </c>
      <c r="R50" s="56">
        <f t="shared" si="53"/>
        <v>49</v>
      </c>
      <c r="S50" s="29">
        <f t="shared" si="53"/>
        <v>49</v>
      </c>
      <c r="T50" s="29">
        <f t="shared" si="53"/>
        <v>49</v>
      </c>
      <c r="U50" s="29">
        <f t="shared" si="53"/>
        <v>49</v>
      </c>
      <c r="V50" s="29">
        <f t="shared" si="53"/>
        <v>49</v>
      </c>
      <c r="W50" s="29">
        <f t="shared" si="53"/>
        <v>49</v>
      </c>
      <c r="X50" s="29">
        <f t="shared" si="53"/>
        <v>49</v>
      </c>
      <c r="Y50" s="29">
        <f t="shared" si="53"/>
        <v>49</v>
      </c>
      <c r="Z50" s="29">
        <f t="shared" si="53"/>
        <v>49</v>
      </c>
      <c r="AA50" s="29">
        <f t="shared" si="53"/>
        <v>49</v>
      </c>
      <c r="AB50" s="29">
        <f t="shared" si="53"/>
        <v>49</v>
      </c>
      <c r="AC50" s="29">
        <f t="shared" si="53"/>
        <v>49</v>
      </c>
      <c r="AD50" s="29">
        <f t="shared" si="53"/>
        <v>49</v>
      </c>
      <c r="AE50" s="29">
        <f t="shared" si="53"/>
        <v>49</v>
      </c>
      <c r="AF50" s="29">
        <f t="shared" si="53"/>
        <v>49</v>
      </c>
      <c r="AG50" s="29">
        <f t="shared" si="53"/>
        <v>49</v>
      </c>
      <c r="AH50" s="29">
        <f t="shared" si="53"/>
        <v>49</v>
      </c>
      <c r="AI50" s="29">
        <f t="shared" si="53"/>
        <v>49</v>
      </c>
      <c r="AJ50" s="29">
        <f t="shared" si="53"/>
        <v>49</v>
      </c>
      <c r="AK50" s="29">
        <f t="shared" si="53"/>
        <v>49</v>
      </c>
      <c r="AL50" s="29">
        <f t="shared" si="53"/>
        <v>49</v>
      </c>
      <c r="AM50" s="29">
        <f t="shared" si="53"/>
        <v>49</v>
      </c>
      <c r="AN50" s="29">
        <f t="shared" si="53"/>
        <v>49</v>
      </c>
      <c r="AO50" s="29">
        <f t="shared" si="53"/>
        <v>49</v>
      </c>
      <c r="AP50" s="29">
        <f t="shared" si="53"/>
        <v>49</v>
      </c>
      <c r="AQ50" s="29">
        <f t="shared" si="53"/>
        <v>49</v>
      </c>
      <c r="AR50" s="29">
        <f t="shared" si="53"/>
        <v>49</v>
      </c>
      <c r="AS50" s="29">
        <f t="shared" si="53"/>
        <v>49</v>
      </c>
      <c r="AT50" s="29">
        <f t="shared" si="53"/>
        <v>49</v>
      </c>
      <c r="AU50" s="29">
        <f t="shared" si="53"/>
        <v>49</v>
      </c>
      <c r="AV50" s="29">
        <f t="shared" si="49"/>
        <v>49</v>
      </c>
      <c r="AW50" s="29">
        <f t="shared" si="37"/>
        <v>49</v>
      </c>
      <c r="AX50" s="29">
        <f t="shared" si="37"/>
        <v>49</v>
      </c>
      <c r="AY50" s="29">
        <f t="shared" si="37"/>
        <v>49</v>
      </c>
      <c r="AZ50" s="29">
        <f t="shared" si="37"/>
        <v>49</v>
      </c>
      <c r="BA50" s="29">
        <f t="shared" si="37"/>
        <v>49</v>
      </c>
      <c r="BB50" s="29">
        <f t="shared" si="37"/>
        <v>49</v>
      </c>
      <c r="BC50" s="29">
        <f t="shared" si="52"/>
        <v>49</v>
      </c>
      <c r="BD50" s="29">
        <f t="shared" si="52"/>
        <v>49</v>
      </c>
      <c r="BE50" s="29">
        <f t="shared" si="52"/>
        <v>49</v>
      </c>
      <c r="BF50" s="29">
        <f t="shared" si="52"/>
        <v>49</v>
      </c>
      <c r="BG50" s="29">
        <f t="shared" si="52"/>
        <v>49</v>
      </c>
      <c r="BH50" s="29">
        <f t="shared" si="52"/>
        <v>49</v>
      </c>
      <c r="BI50" s="29">
        <f t="shared" si="52"/>
        <v>49</v>
      </c>
      <c r="BJ50" s="29">
        <f t="shared" si="52"/>
        <v>49</v>
      </c>
      <c r="BK50" s="29">
        <f t="shared" si="52"/>
        <v>49</v>
      </c>
      <c r="BL50" s="29">
        <f t="shared" si="52"/>
        <v>49</v>
      </c>
      <c r="BM50" s="29">
        <f t="shared" si="52"/>
        <v>49</v>
      </c>
      <c r="BN50" s="29">
        <f t="shared" si="52"/>
        <v>49</v>
      </c>
      <c r="BO50" s="29">
        <f t="shared" si="52"/>
        <v>49</v>
      </c>
      <c r="BP50" s="29">
        <f t="shared" si="52"/>
        <v>49</v>
      </c>
      <c r="BQ50" s="29">
        <f t="shared" si="52"/>
        <v>49</v>
      </c>
      <c r="BR50" s="29">
        <f t="shared" si="52"/>
        <v>49</v>
      </c>
      <c r="BS50" s="29">
        <f t="shared" si="52"/>
        <v>49</v>
      </c>
      <c r="BT50" s="29">
        <f t="shared" si="52"/>
        <v>49</v>
      </c>
      <c r="BU50" s="29">
        <f t="shared" si="52"/>
        <v>49</v>
      </c>
      <c r="BV50" s="29">
        <f t="shared" si="52"/>
        <v>49</v>
      </c>
      <c r="BW50" s="29">
        <f t="shared" si="52"/>
        <v>49</v>
      </c>
      <c r="BX50" s="29">
        <f t="shared" si="52"/>
        <v>49</v>
      </c>
      <c r="BY50" s="29">
        <f t="shared" si="52"/>
        <v>49</v>
      </c>
      <c r="BZ50" s="29">
        <f t="shared" si="52"/>
        <v>49</v>
      </c>
      <c r="CA50" s="29">
        <f t="shared" si="52"/>
        <v>49</v>
      </c>
      <c r="CB50" s="29">
        <f t="shared" si="52"/>
        <v>49</v>
      </c>
      <c r="CC50" s="29">
        <f t="shared" si="52"/>
        <v>49</v>
      </c>
      <c r="CD50" s="29">
        <f t="shared" si="52"/>
        <v>49</v>
      </c>
      <c r="CE50" s="29">
        <f t="shared" si="52"/>
        <v>49</v>
      </c>
      <c r="CF50" s="29">
        <f t="shared" si="52"/>
        <v>49</v>
      </c>
      <c r="CG50" s="29">
        <f t="shared" si="52"/>
        <v>49</v>
      </c>
      <c r="CH50" s="29">
        <f t="shared" si="52"/>
        <v>49</v>
      </c>
      <c r="CI50" s="29">
        <f t="shared" si="52"/>
        <v>49</v>
      </c>
      <c r="CJ50" s="29">
        <f t="shared" si="52"/>
        <v>49</v>
      </c>
      <c r="CK50" s="29">
        <f t="shared" si="52"/>
        <v>49</v>
      </c>
      <c r="CL50" s="29">
        <f t="shared" si="52"/>
        <v>49</v>
      </c>
      <c r="CM50" s="29">
        <f t="shared" si="52"/>
        <v>49</v>
      </c>
      <c r="CN50" s="29">
        <f t="shared" si="52"/>
        <v>49</v>
      </c>
      <c r="CO50" s="29">
        <f t="shared" si="52"/>
        <v>49</v>
      </c>
      <c r="CP50" s="29">
        <f t="shared" si="52"/>
        <v>49</v>
      </c>
      <c r="CQ50" s="29">
        <f t="shared" si="52"/>
        <v>49</v>
      </c>
      <c r="CR50" s="29">
        <f t="shared" si="52"/>
        <v>49</v>
      </c>
      <c r="CS50" s="29">
        <f t="shared" si="52"/>
        <v>49</v>
      </c>
      <c r="CT50" s="29">
        <f t="shared" si="52"/>
        <v>49</v>
      </c>
      <c r="CU50" s="29">
        <f t="shared" si="52"/>
        <v>49</v>
      </c>
      <c r="CV50" s="29">
        <f t="shared" si="52"/>
        <v>49</v>
      </c>
      <c r="CW50" s="29">
        <f t="shared" si="52"/>
        <v>49</v>
      </c>
      <c r="CX50" s="29">
        <f t="shared" si="52"/>
        <v>49</v>
      </c>
      <c r="CY50" s="29">
        <f t="shared" si="52"/>
        <v>49</v>
      </c>
      <c r="CZ50" s="29">
        <f t="shared" si="52"/>
        <v>49</v>
      </c>
      <c r="DA50" s="29">
        <f t="shared" si="52"/>
        <v>49</v>
      </c>
      <c r="DB50" s="29">
        <f t="shared" si="52"/>
        <v>49</v>
      </c>
      <c r="DC50" s="29">
        <f t="shared" si="52"/>
        <v>49</v>
      </c>
      <c r="DD50" s="29">
        <f t="shared" si="52"/>
        <v>49</v>
      </c>
      <c r="DE50" s="29">
        <f t="shared" si="52"/>
        <v>49</v>
      </c>
      <c r="DF50" s="29">
        <f t="shared" si="52"/>
        <v>49</v>
      </c>
      <c r="DG50" s="29">
        <f t="shared" si="52"/>
        <v>49</v>
      </c>
      <c r="DH50" s="29">
        <f t="shared" si="52"/>
        <v>49</v>
      </c>
      <c r="DI50" s="29">
        <f t="shared" si="52"/>
        <v>49</v>
      </c>
      <c r="DJ50" s="29">
        <f t="shared" si="52"/>
        <v>49</v>
      </c>
      <c r="DK50" s="29">
        <f t="shared" si="52"/>
        <v>49</v>
      </c>
      <c r="DL50" s="29">
        <f t="shared" si="52"/>
        <v>49</v>
      </c>
      <c r="DM50" s="29">
        <f t="shared" si="52"/>
        <v>49</v>
      </c>
      <c r="DN50" s="29">
        <f t="shared" ref="DN50" si="54">DM50</f>
        <v>49</v>
      </c>
      <c r="DO50" s="29">
        <f t="shared" si="39"/>
        <v>49</v>
      </c>
      <c r="DP50" s="29">
        <f t="shared" si="40"/>
        <v>49</v>
      </c>
      <c r="DQ50" s="29">
        <f t="shared" si="41"/>
        <v>49</v>
      </c>
      <c r="DR50" s="29">
        <f t="shared" si="42"/>
        <v>49</v>
      </c>
      <c r="DS50" s="29">
        <f t="shared" si="43"/>
        <v>49</v>
      </c>
      <c r="DT50" s="29">
        <f t="shared" si="44"/>
        <v>49</v>
      </c>
      <c r="DU50" s="29">
        <f t="shared" si="45"/>
        <v>49</v>
      </c>
      <c r="DV50" s="29">
        <f t="shared" si="46"/>
        <v>49</v>
      </c>
      <c r="DW50" s="29">
        <f t="shared" si="47"/>
        <v>49</v>
      </c>
    </row>
    <row r="51" spans="2:127" x14ac:dyDescent="0.2">
      <c r="B51" s="29" t="str">
        <f t="shared" si="48"/>
        <v>Hornsea</v>
      </c>
      <c r="C51" s="29">
        <f t="shared" si="32"/>
        <v>175</v>
      </c>
      <c r="D51" s="29">
        <f t="shared" si="32"/>
        <v>175</v>
      </c>
      <c r="E51" s="29">
        <f t="shared" si="32"/>
        <v>175</v>
      </c>
      <c r="F51" s="29">
        <f t="shared" si="33"/>
        <v>175</v>
      </c>
      <c r="G51" s="29">
        <f t="shared" si="33"/>
        <v>175</v>
      </c>
      <c r="H51" s="29">
        <f t="shared" si="33"/>
        <v>175</v>
      </c>
      <c r="I51" s="29">
        <f t="shared" si="33"/>
        <v>175</v>
      </c>
      <c r="J51" s="29">
        <f t="shared" si="34"/>
        <v>175</v>
      </c>
      <c r="K51" s="29">
        <f t="shared" si="34"/>
        <v>175</v>
      </c>
      <c r="L51" s="29">
        <f t="shared" si="34"/>
        <v>175</v>
      </c>
      <c r="M51" s="29">
        <f t="shared" si="34"/>
        <v>175</v>
      </c>
      <c r="N51" s="58">
        <f t="shared" si="35"/>
        <v>164.1</v>
      </c>
      <c r="O51" s="29">
        <f t="shared" si="35"/>
        <v>164.1</v>
      </c>
      <c r="P51" s="29">
        <f t="shared" si="35"/>
        <v>164.1</v>
      </c>
      <c r="Q51" s="29">
        <f t="shared" si="35"/>
        <v>164.1</v>
      </c>
      <c r="R51" s="56">
        <f t="shared" si="53"/>
        <v>175</v>
      </c>
      <c r="S51" s="29">
        <f t="shared" si="53"/>
        <v>175</v>
      </c>
      <c r="T51" s="29">
        <f t="shared" si="53"/>
        <v>175</v>
      </c>
      <c r="U51" s="29">
        <f t="shared" si="53"/>
        <v>175</v>
      </c>
      <c r="V51" s="29">
        <f t="shared" si="53"/>
        <v>175</v>
      </c>
      <c r="W51" s="29">
        <f t="shared" si="53"/>
        <v>175</v>
      </c>
      <c r="X51" s="29">
        <f t="shared" si="53"/>
        <v>175</v>
      </c>
      <c r="Y51" s="29">
        <f t="shared" si="53"/>
        <v>175</v>
      </c>
      <c r="Z51" s="29">
        <f t="shared" si="53"/>
        <v>175</v>
      </c>
      <c r="AA51" s="29">
        <f t="shared" si="53"/>
        <v>175</v>
      </c>
      <c r="AB51" s="29">
        <f t="shared" si="53"/>
        <v>175</v>
      </c>
      <c r="AC51" s="29">
        <f t="shared" si="53"/>
        <v>175</v>
      </c>
      <c r="AD51" s="29">
        <f t="shared" si="53"/>
        <v>175</v>
      </c>
      <c r="AE51" s="29">
        <f t="shared" si="53"/>
        <v>175</v>
      </c>
      <c r="AF51" s="29">
        <f t="shared" si="53"/>
        <v>175</v>
      </c>
      <c r="AG51" s="29">
        <f t="shared" si="53"/>
        <v>175</v>
      </c>
      <c r="AH51" s="29">
        <f t="shared" si="53"/>
        <v>175</v>
      </c>
      <c r="AI51" s="29">
        <f t="shared" si="53"/>
        <v>175</v>
      </c>
      <c r="AJ51" s="29">
        <f t="shared" si="53"/>
        <v>175</v>
      </c>
      <c r="AK51" s="29">
        <f t="shared" si="53"/>
        <v>175</v>
      </c>
      <c r="AL51" s="29">
        <f t="shared" si="53"/>
        <v>175</v>
      </c>
      <c r="AM51" s="29">
        <f t="shared" si="53"/>
        <v>175</v>
      </c>
      <c r="AN51" s="29">
        <f t="shared" si="53"/>
        <v>175</v>
      </c>
      <c r="AO51" s="29">
        <f t="shared" si="53"/>
        <v>175</v>
      </c>
      <c r="AP51" s="29">
        <f t="shared" si="53"/>
        <v>175</v>
      </c>
      <c r="AQ51" s="29">
        <f t="shared" si="53"/>
        <v>175</v>
      </c>
      <c r="AR51" s="29">
        <f t="shared" si="53"/>
        <v>175</v>
      </c>
      <c r="AS51" s="29">
        <f t="shared" si="53"/>
        <v>175</v>
      </c>
      <c r="AT51" s="29">
        <f t="shared" si="53"/>
        <v>175</v>
      </c>
      <c r="AU51" s="29">
        <f t="shared" si="53"/>
        <v>175</v>
      </c>
      <c r="AV51" s="29">
        <f t="shared" si="49"/>
        <v>175</v>
      </c>
      <c r="AW51" s="29">
        <f t="shared" si="37"/>
        <v>175</v>
      </c>
      <c r="AX51" s="29">
        <f t="shared" si="37"/>
        <v>175</v>
      </c>
      <c r="AY51" s="29">
        <f t="shared" si="37"/>
        <v>175</v>
      </c>
      <c r="AZ51" s="29">
        <f t="shared" si="37"/>
        <v>175</v>
      </c>
      <c r="BA51" s="29">
        <f t="shared" si="37"/>
        <v>175</v>
      </c>
      <c r="BB51" s="88">
        <f>$P21+58.1</f>
        <v>233.1</v>
      </c>
      <c r="BC51" s="29">
        <f t="shared" ref="BC51:DN54" si="55">BB51</f>
        <v>233.1</v>
      </c>
      <c r="BD51" s="29">
        <f t="shared" si="55"/>
        <v>233.1</v>
      </c>
      <c r="BE51" s="29">
        <f t="shared" si="55"/>
        <v>233.1</v>
      </c>
      <c r="BF51" s="29">
        <f t="shared" si="55"/>
        <v>233.1</v>
      </c>
      <c r="BG51" s="29">
        <f t="shared" si="55"/>
        <v>233.1</v>
      </c>
      <c r="BH51" s="29">
        <f t="shared" si="55"/>
        <v>233.1</v>
      </c>
      <c r="BI51" s="29">
        <f t="shared" si="55"/>
        <v>233.1</v>
      </c>
      <c r="BJ51" s="29">
        <f t="shared" si="55"/>
        <v>233.1</v>
      </c>
      <c r="BK51" s="29">
        <f t="shared" si="55"/>
        <v>233.1</v>
      </c>
      <c r="BL51" s="29">
        <f t="shared" si="55"/>
        <v>233.1</v>
      </c>
      <c r="BM51" s="29">
        <f t="shared" si="55"/>
        <v>233.1</v>
      </c>
      <c r="BN51" s="29">
        <f t="shared" si="55"/>
        <v>233.1</v>
      </c>
      <c r="BO51" s="29">
        <f t="shared" si="55"/>
        <v>233.1</v>
      </c>
      <c r="BP51" s="29">
        <f t="shared" si="55"/>
        <v>233.1</v>
      </c>
      <c r="BQ51" s="29">
        <f t="shared" si="55"/>
        <v>233.1</v>
      </c>
      <c r="BR51" s="29">
        <f t="shared" si="55"/>
        <v>233.1</v>
      </c>
      <c r="BS51" s="29">
        <f t="shared" si="55"/>
        <v>233.1</v>
      </c>
      <c r="BT51" s="29">
        <f t="shared" si="55"/>
        <v>233.1</v>
      </c>
      <c r="BU51" s="29">
        <f t="shared" si="55"/>
        <v>233.1</v>
      </c>
      <c r="BV51" s="29">
        <f t="shared" si="55"/>
        <v>233.1</v>
      </c>
      <c r="BW51" s="29">
        <f t="shared" si="55"/>
        <v>233.1</v>
      </c>
      <c r="BX51" s="29">
        <f t="shared" si="55"/>
        <v>233.1</v>
      </c>
      <c r="BY51" s="29">
        <f t="shared" si="55"/>
        <v>233.1</v>
      </c>
      <c r="BZ51" s="29">
        <f t="shared" si="55"/>
        <v>233.1</v>
      </c>
      <c r="CA51" s="29">
        <f t="shared" si="55"/>
        <v>233.1</v>
      </c>
      <c r="CB51" s="29">
        <f t="shared" si="55"/>
        <v>233.1</v>
      </c>
      <c r="CC51" s="29">
        <f t="shared" si="55"/>
        <v>233.1</v>
      </c>
      <c r="CD51" s="29">
        <f t="shared" si="55"/>
        <v>233.1</v>
      </c>
      <c r="CE51" s="29">
        <f t="shared" si="55"/>
        <v>233.1</v>
      </c>
      <c r="CF51" s="29">
        <f t="shared" si="55"/>
        <v>233.1</v>
      </c>
      <c r="CG51" s="29">
        <f t="shared" si="55"/>
        <v>233.1</v>
      </c>
      <c r="CH51" s="29">
        <f t="shared" si="55"/>
        <v>233.1</v>
      </c>
      <c r="CI51" s="29">
        <f t="shared" si="55"/>
        <v>233.1</v>
      </c>
      <c r="CJ51" s="29">
        <f t="shared" si="55"/>
        <v>233.1</v>
      </c>
      <c r="CK51" s="29">
        <f t="shared" si="55"/>
        <v>233.1</v>
      </c>
      <c r="CL51" s="29">
        <f t="shared" si="55"/>
        <v>233.1</v>
      </c>
      <c r="CM51" s="29">
        <f t="shared" si="55"/>
        <v>233.1</v>
      </c>
      <c r="CN51" s="29">
        <f t="shared" si="55"/>
        <v>233.1</v>
      </c>
      <c r="CO51" s="29">
        <f t="shared" si="55"/>
        <v>233.1</v>
      </c>
      <c r="CP51" s="29">
        <f t="shared" si="55"/>
        <v>233.1</v>
      </c>
      <c r="CQ51" s="29">
        <f t="shared" si="55"/>
        <v>233.1</v>
      </c>
      <c r="CR51" s="29">
        <f t="shared" si="55"/>
        <v>233.1</v>
      </c>
      <c r="CS51" s="29">
        <f t="shared" si="55"/>
        <v>233.1</v>
      </c>
      <c r="CT51" s="29">
        <f t="shared" si="55"/>
        <v>233.1</v>
      </c>
      <c r="CU51" s="29">
        <f t="shared" si="55"/>
        <v>233.1</v>
      </c>
      <c r="CV51" s="29">
        <f t="shared" si="55"/>
        <v>233.1</v>
      </c>
      <c r="CW51" s="29">
        <f t="shared" si="55"/>
        <v>233.1</v>
      </c>
      <c r="CX51" s="29">
        <f t="shared" si="55"/>
        <v>233.1</v>
      </c>
      <c r="CY51" s="29">
        <f t="shared" si="55"/>
        <v>233.1</v>
      </c>
      <c r="CZ51" s="29">
        <f t="shared" si="55"/>
        <v>233.1</v>
      </c>
      <c r="DA51" s="29">
        <f t="shared" si="55"/>
        <v>233.1</v>
      </c>
      <c r="DB51" s="29">
        <f t="shared" si="55"/>
        <v>233.1</v>
      </c>
      <c r="DC51" s="29">
        <f t="shared" si="55"/>
        <v>233.1</v>
      </c>
      <c r="DD51" s="29">
        <f t="shared" si="55"/>
        <v>233.1</v>
      </c>
      <c r="DE51" s="29">
        <f t="shared" si="55"/>
        <v>233.1</v>
      </c>
      <c r="DF51" s="29">
        <f t="shared" si="55"/>
        <v>233.1</v>
      </c>
      <c r="DG51" s="29">
        <f t="shared" si="55"/>
        <v>233.1</v>
      </c>
      <c r="DH51" s="29">
        <f t="shared" si="55"/>
        <v>233.1</v>
      </c>
      <c r="DI51" s="29">
        <f t="shared" si="55"/>
        <v>233.1</v>
      </c>
      <c r="DJ51" s="29">
        <f t="shared" si="55"/>
        <v>233.1</v>
      </c>
      <c r="DK51" s="29">
        <f t="shared" si="55"/>
        <v>233.1</v>
      </c>
      <c r="DL51" s="29">
        <f t="shared" si="55"/>
        <v>233.1</v>
      </c>
      <c r="DM51" s="29">
        <f t="shared" si="55"/>
        <v>233.1</v>
      </c>
      <c r="DN51" s="29">
        <f t="shared" si="55"/>
        <v>233.1</v>
      </c>
      <c r="DO51" s="29">
        <f t="shared" si="39"/>
        <v>233.1</v>
      </c>
      <c r="DP51" s="29">
        <f t="shared" si="40"/>
        <v>233.1</v>
      </c>
      <c r="DQ51" s="29">
        <f t="shared" si="41"/>
        <v>233.1</v>
      </c>
      <c r="DR51" s="29">
        <f t="shared" si="42"/>
        <v>233.1</v>
      </c>
      <c r="DS51" s="29">
        <f t="shared" si="43"/>
        <v>233.1</v>
      </c>
      <c r="DT51" s="29">
        <f t="shared" si="44"/>
        <v>233.1</v>
      </c>
      <c r="DU51" s="29">
        <f t="shared" si="45"/>
        <v>233.1</v>
      </c>
      <c r="DV51" s="29">
        <f t="shared" si="46"/>
        <v>233.1</v>
      </c>
      <c r="DW51" s="29">
        <f t="shared" si="47"/>
        <v>233.1</v>
      </c>
    </row>
    <row r="52" spans="2:127" x14ac:dyDescent="0.2">
      <c r="B52" s="29" t="str">
        <f t="shared" si="48"/>
        <v>Hatfield Moor (Storage)</v>
      </c>
      <c r="C52" s="29">
        <f t="shared" si="32"/>
        <v>54</v>
      </c>
      <c r="D52" s="29">
        <f t="shared" si="32"/>
        <v>54</v>
      </c>
      <c r="E52" s="29">
        <f t="shared" si="32"/>
        <v>54</v>
      </c>
      <c r="F52" s="29">
        <f t="shared" si="33"/>
        <v>54</v>
      </c>
      <c r="G52" s="29">
        <f t="shared" si="33"/>
        <v>54</v>
      </c>
      <c r="H52" s="29">
        <f t="shared" si="33"/>
        <v>54</v>
      </c>
      <c r="I52" s="29">
        <f t="shared" si="33"/>
        <v>54</v>
      </c>
      <c r="J52" s="29">
        <f t="shared" si="34"/>
        <v>54</v>
      </c>
      <c r="K52" s="29">
        <f t="shared" si="34"/>
        <v>54</v>
      </c>
      <c r="L52" s="29">
        <f t="shared" si="34"/>
        <v>54</v>
      </c>
      <c r="M52" s="29">
        <f t="shared" si="34"/>
        <v>54</v>
      </c>
      <c r="N52" s="58">
        <f t="shared" si="35"/>
        <v>14.9</v>
      </c>
      <c r="O52" s="29">
        <f t="shared" si="35"/>
        <v>14.9</v>
      </c>
      <c r="P52" s="29">
        <f t="shared" si="35"/>
        <v>14.9</v>
      </c>
      <c r="Q52" s="29">
        <f t="shared" si="35"/>
        <v>14.9</v>
      </c>
      <c r="R52" s="56">
        <f t="shared" si="53"/>
        <v>25</v>
      </c>
      <c r="S52" s="29">
        <f t="shared" si="53"/>
        <v>25</v>
      </c>
      <c r="T52" s="29">
        <f t="shared" si="53"/>
        <v>25</v>
      </c>
      <c r="U52" s="29">
        <f t="shared" si="53"/>
        <v>25</v>
      </c>
      <c r="V52" s="29">
        <f t="shared" si="53"/>
        <v>25</v>
      </c>
      <c r="W52" s="29">
        <f t="shared" si="53"/>
        <v>25</v>
      </c>
      <c r="X52" s="29">
        <f t="shared" si="53"/>
        <v>25</v>
      </c>
      <c r="Y52" s="29">
        <f t="shared" si="53"/>
        <v>25</v>
      </c>
      <c r="Z52" s="29">
        <f t="shared" si="53"/>
        <v>25</v>
      </c>
      <c r="AA52" s="29">
        <f t="shared" si="53"/>
        <v>25</v>
      </c>
      <c r="AB52" s="29">
        <f t="shared" si="53"/>
        <v>25</v>
      </c>
      <c r="AC52" s="29">
        <f t="shared" si="53"/>
        <v>25</v>
      </c>
      <c r="AD52" s="29">
        <f t="shared" si="53"/>
        <v>25</v>
      </c>
      <c r="AE52" s="29">
        <f t="shared" si="53"/>
        <v>25</v>
      </c>
      <c r="AF52" s="29">
        <f t="shared" si="53"/>
        <v>25</v>
      </c>
      <c r="AG52" s="29">
        <f t="shared" si="53"/>
        <v>25</v>
      </c>
      <c r="AH52" s="29">
        <f t="shared" si="53"/>
        <v>25</v>
      </c>
      <c r="AI52" s="29">
        <f t="shared" si="53"/>
        <v>25</v>
      </c>
      <c r="AJ52" s="29">
        <f t="shared" si="53"/>
        <v>25</v>
      </c>
      <c r="AK52" s="29">
        <f t="shared" si="53"/>
        <v>25</v>
      </c>
      <c r="AL52" s="29">
        <f t="shared" si="53"/>
        <v>25</v>
      </c>
      <c r="AM52" s="29">
        <f t="shared" si="53"/>
        <v>25</v>
      </c>
      <c r="AN52" s="29">
        <f t="shared" si="53"/>
        <v>25</v>
      </c>
      <c r="AO52" s="29">
        <f t="shared" si="53"/>
        <v>25</v>
      </c>
      <c r="AP52" s="29">
        <f t="shared" si="53"/>
        <v>25</v>
      </c>
      <c r="AQ52" s="29">
        <f t="shared" si="53"/>
        <v>25</v>
      </c>
      <c r="AR52" s="29">
        <f t="shared" si="53"/>
        <v>25</v>
      </c>
      <c r="AS52" s="29">
        <f t="shared" si="53"/>
        <v>25</v>
      </c>
      <c r="AT52" s="29">
        <f t="shared" si="53"/>
        <v>25</v>
      </c>
      <c r="AU52" s="29">
        <f t="shared" si="53"/>
        <v>25</v>
      </c>
      <c r="AV52" s="29">
        <f t="shared" si="49"/>
        <v>25</v>
      </c>
      <c r="AW52" s="29">
        <f t="shared" si="37"/>
        <v>25</v>
      </c>
      <c r="AX52" s="29">
        <f t="shared" si="37"/>
        <v>25</v>
      </c>
      <c r="AY52" s="29">
        <f t="shared" si="37"/>
        <v>25</v>
      </c>
      <c r="AZ52" s="29">
        <f t="shared" si="37"/>
        <v>25</v>
      </c>
      <c r="BA52" s="29">
        <f t="shared" si="37"/>
        <v>25</v>
      </c>
      <c r="BB52" s="29">
        <f t="shared" si="37"/>
        <v>25</v>
      </c>
      <c r="BC52" s="29">
        <f t="shared" si="55"/>
        <v>25</v>
      </c>
      <c r="BD52" s="29">
        <f t="shared" si="55"/>
        <v>25</v>
      </c>
      <c r="BE52" s="29">
        <f t="shared" si="55"/>
        <v>25</v>
      </c>
      <c r="BF52" s="29">
        <f t="shared" si="55"/>
        <v>25</v>
      </c>
      <c r="BG52" s="29">
        <f t="shared" si="55"/>
        <v>25</v>
      </c>
      <c r="BH52" s="29">
        <f t="shared" si="55"/>
        <v>25</v>
      </c>
      <c r="BI52" s="29">
        <f t="shared" si="55"/>
        <v>25</v>
      </c>
      <c r="BJ52" s="29">
        <f t="shared" si="55"/>
        <v>25</v>
      </c>
      <c r="BK52" s="29">
        <f t="shared" si="55"/>
        <v>25</v>
      </c>
      <c r="BL52" s="29">
        <f t="shared" si="55"/>
        <v>25</v>
      </c>
      <c r="BM52" s="29">
        <f t="shared" si="55"/>
        <v>25</v>
      </c>
      <c r="BN52" s="29">
        <f t="shared" si="55"/>
        <v>25</v>
      </c>
      <c r="BO52" s="29">
        <f t="shared" si="55"/>
        <v>25</v>
      </c>
      <c r="BP52" s="29">
        <f t="shared" si="55"/>
        <v>25</v>
      </c>
      <c r="BQ52" s="29">
        <f t="shared" si="55"/>
        <v>25</v>
      </c>
      <c r="BR52" s="29">
        <f t="shared" si="55"/>
        <v>25</v>
      </c>
      <c r="BS52" s="29">
        <f t="shared" si="55"/>
        <v>25</v>
      </c>
      <c r="BT52" s="29">
        <f t="shared" si="55"/>
        <v>25</v>
      </c>
      <c r="BU52" s="29">
        <f t="shared" si="55"/>
        <v>25</v>
      </c>
      <c r="BV52" s="29">
        <f t="shared" si="55"/>
        <v>25</v>
      </c>
      <c r="BW52" s="29">
        <f t="shared" si="55"/>
        <v>25</v>
      </c>
      <c r="BX52" s="29">
        <f t="shared" si="55"/>
        <v>25</v>
      </c>
      <c r="BY52" s="29">
        <f t="shared" si="55"/>
        <v>25</v>
      </c>
      <c r="BZ52" s="29">
        <f t="shared" si="55"/>
        <v>25</v>
      </c>
      <c r="CA52" s="29">
        <f t="shared" si="55"/>
        <v>25</v>
      </c>
      <c r="CB52" s="29">
        <f t="shared" si="55"/>
        <v>25</v>
      </c>
      <c r="CC52" s="29">
        <f t="shared" si="55"/>
        <v>25</v>
      </c>
      <c r="CD52" s="29">
        <f t="shared" si="55"/>
        <v>25</v>
      </c>
      <c r="CE52" s="29">
        <f t="shared" si="55"/>
        <v>25</v>
      </c>
      <c r="CF52" s="29">
        <f t="shared" si="55"/>
        <v>25</v>
      </c>
      <c r="CG52" s="29">
        <f t="shared" si="55"/>
        <v>25</v>
      </c>
      <c r="CH52" s="29">
        <f t="shared" si="55"/>
        <v>25</v>
      </c>
      <c r="CI52" s="29">
        <f t="shared" si="55"/>
        <v>25</v>
      </c>
      <c r="CJ52" s="29">
        <f t="shared" si="55"/>
        <v>25</v>
      </c>
      <c r="CK52" s="29">
        <f t="shared" si="55"/>
        <v>25</v>
      </c>
      <c r="CL52" s="29">
        <f t="shared" si="55"/>
        <v>25</v>
      </c>
      <c r="CM52" s="29">
        <f t="shared" si="55"/>
        <v>25</v>
      </c>
      <c r="CN52" s="29">
        <f t="shared" si="55"/>
        <v>25</v>
      </c>
      <c r="CO52" s="29">
        <f t="shared" si="55"/>
        <v>25</v>
      </c>
      <c r="CP52" s="29">
        <f t="shared" si="55"/>
        <v>25</v>
      </c>
      <c r="CQ52" s="29">
        <f t="shared" si="55"/>
        <v>25</v>
      </c>
      <c r="CR52" s="29">
        <f t="shared" si="55"/>
        <v>25</v>
      </c>
      <c r="CS52" s="29">
        <f t="shared" si="55"/>
        <v>25</v>
      </c>
      <c r="CT52" s="29">
        <f t="shared" si="55"/>
        <v>25</v>
      </c>
      <c r="CU52" s="29">
        <f t="shared" si="55"/>
        <v>25</v>
      </c>
      <c r="CV52" s="29">
        <f t="shared" si="55"/>
        <v>25</v>
      </c>
      <c r="CW52" s="29">
        <f t="shared" si="55"/>
        <v>25</v>
      </c>
      <c r="CX52" s="29">
        <f t="shared" si="55"/>
        <v>25</v>
      </c>
      <c r="CY52" s="29">
        <f t="shared" si="55"/>
        <v>25</v>
      </c>
      <c r="CZ52" s="29">
        <f t="shared" si="55"/>
        <v>25</v>
      </c>
      <c r="DA52" s="29">
        <f t="shared" si="55"/>
        <v>25</v>
      </c>
      <c r="DB52" s="29">
        <f t="shared" si="55"/>
        <v>25</v>
      </c>
      <c r="DC52" s="29">
        <f t="shared" si="55"/>
        <v>25</v>
      </c>
      <c r="DD52" s="29">
        <f t="shared" si="55"/>
        <v>25</v>
      </c>
      <c r="DE52" s="29">
        <f t="shared" si="55"/>
        <v>25</v>
      </c>
      <c r="DF52" s="29">
        <f t="shared" si="55"/>
        <v>25</v>
      </c>
      <c r="DG52" s="29">
        <f t="shared" si="55"/>
        <v>25</v>
      </c>
      <c r="DH52" s="29">
        <f t="shared" si="55"/>
        <v>25</v>
      </c>
      <c r="DI52" s="29">
        <f t="shared" si="55"/>
        <v>25</v>
      </c>
      <c r="DJ52" s="29">
        <f t="shared" si="55"/>
        <v>25</v>
      </c>
      <c r="DK52" s="29">
        <f t="shared" si="55"/>
        <v>25</v>
      </c>
      <c r="DL52" s="29">
        <f t="shared" si="55"/>
        <v>25</v>
      </c>
      <c r="DM52" s="29">
        <f t="shared" si="55"/>
        <v>25</v>
      </c>
      <c r="DN52" s="29">
        <f t="shared" si="55"/>
        <v>25</v>
      </c>
      <c r="DO52" s="29">
        <f t="shared" si="39"/>
        <v>25</v>
      </c>
      <c r="DP52" s="29">
        <f t="shared" si="40"/>
        <v>25</v>
      </c>
      <c r="DQ52" s="29">
        <f t="shared" si="41"/>
        <v>25</v>
      </c>
      <c r="DR52" s="29">
        <f t="shared" si="42"/>
        <v>25</v>
      </c>
      <c r="DS52" s="29">
        <f t="shared" si="43"/>
        <v>25</v>
      </c>
      <c r="DT52" s="29">
        <f t="shared" si="44"/>
        <v>25</v>
      </c>
      <c r="DU52" s="29">
        <f t="shared" si="45"/>
        <v>25</v>
      </c>
      <c r="DV52" s="29">
        <f t="shared" si="46"/>
        <v>25</v>
      </c>
      <c r="DW52" s="29">
        <f t="shared" si="47"/>
        <v>25</v>
      </c>
    </row>
    <row r="53" spans="2:127" x14ac:dyDescent="0.2">
      <c r="B53" s="29" t="str">
        <f t="shared" si="48"/>
        <v>Hatfield Moor (Onshore)</v>
      </c>
      <c r="C53" s="29">
        <f t="shared" si="32"/>
        <v>1</v>
      </c>
      <c r="D53" s="29">
        <f t="shared" si="32"/>
        <v>1</v>
      </c>
      <c r="E53" s="29">
        <f t="shared" si="32"/>
        <v>1</v>
      </c>
      <c r="F53" s="29">
        <f t="shared" si="33"/>
        <v>1</v>
      </c>
      <c r="G53" s="29">
        <f t="shared" si="33"/>
        <v>1</v>
      </c>
      <c r="H53" s="29">
        <f t="shared" si="33"/>
        <v>1</v>
      </c>
      <c r="I53" s="29">
        <f t="shared" si="33"/>
        <v>1</v>
      </c>
      <c r="J53" s="29">
        <f t="shared" si="34"/>
        <v>1</v>
      </c>
      <c r="K53" s="29">
        <f t="shared" si="34"/>
        <v>1</v>
      </c>
      <c r="L53" s="29">
        <f t="shared" si="34"/>
        <v>1</v>
      </c>
      <c r="M53" s="29">
        <f t="shared" si="34"/>
        <v>1</v>
      </c>
      <c r="N53" s="58">
        <f t="shared" si="35"/>
        <v>0.3</v>
      </c>
      <c r="O53" s="29">
        <f t="shared" si="35"/>
        <v>0.3</v>
      </c>
      <c r="P53" s="29">
        <f t="shared" si="35"/>
        <v>0.3</v>
      </c>
      <c r="Q53" s="29">
        <f t="shared" si="35"/>
        <v>0.3</v>
      </c>
      <c r="R53" s="56">
        <f t="shared" si="53"/>
        <v>0.3</v>
      </c>
      <c r="S53" s="29">
        <f t="shared" si="53"/>
        <v>0.3</v>
      </c>
      <c r="T53" s="29">
        <f t="shared" si="53"/>
        <v>0.3</v>
      </c>
      <c r="U53" s="29">
        <f t="shared" si="53"/>
        <v>0.3</v>
      </c>
      <c r="V53" s="29">
        <f t="shared" si="53"/>
        <v>0.3</v>
      </c>
      <c r="W53" s="29">
        <f t="shared" si="53"/>
        <v>0.3</v>
      </c>
      <c r="X53" s="29">
        <f t="shared" si="53"/>
        <v>0.3</v>
      </c>
      <c r="Y53" s="29">
        <f t="shared" si="53"/>
        <v>0.3</v>
      </c>
      <c r="Z53" s="29">
        <f t="shared" si="53"/>
        <v>0.3</v>
      </c>
      <c r="AA53" s="29">
        <f t="shared" si="53"/>
        <v>0.3</v>
      </c>
      <c r="AB53" s="29">
        <f t="shared" si="53"/>
        <v>0.3</v>
      </c>
      <c r="AC53" s="29">
        <f t="shared" si="53"/>
        <v>0.3</v>
      </c>
      <c r="AD53" s="29">
        <f t="shared" si="53"/>
        <v>0.3</v>
      </c>
      <c r="AE53" s="29">
        <f t="shared" si="53"/>
        <v>0.3</v>
      </c>
      <c r="AF53" s="29">
        <f t="shared" si="53"/>
        <v>0.3</v>
      </c>
      <c r="AG53" s="29">
        <f t="shared" si="53"/>
        <v>0.3</v>
      </c>
      <c r="AH53" s="29">
        <f t="shared" si="53"/>
        <v>0.3</v>
      </c>
      <c r="AI53" s="29">
        <f t="shared" si="53"/>
        <v>0.3</v>
      </c>
      <c r="AJ53" s="29">
        <f t="shared" si="53"/>
        <v>0.3</v>
      </c>
      <c r="AK53" s="29">
        <f t="shared" si="53"/>
        <v>0.3</v>
      </c>
      <c r="AL53" s="29">
        <f t="shared" si="53"/>
        <v>0.3</v>
      </c>
      <c r="AM53" s="29">
        <f t="shared" si="53"/>
        <v>0.3</v>
      </c>
      <c r="AN53" s="29">
        <f t="shared" si="53"/>
        <v>0.3</v>
      </c>
      <c r="AO53" s="29">
        <f t="shared" si="53"/>
        <v>0.3</v>
      </c>
      <c r="AP53" s="29">
        <f t="shared" si="53"/>
        <v>0.3</v>
      </c>
      <c r="AQ53" s="29">
        <f t="shared" si="53"/>
        <v>0.3</v>
      </c>
      <c r="AR53" s="29">
        <f t="shared" si="53"/>
        <v>0.3</v>
      </c>
      <c r="AS53" s="29">
        <f t="shared" si="53"/>
        <v>0.3</v>
      </c>
      <c r="AT53" s="29">
        <f t="shared" si="53"/>
        <v>0.3</v>
      </c>
      <c r="AU53" s="29">
        <f t="shared" si="53"/>
        <v>0.3</v>
      </c>
      <c r="AV53" s="29">
        <f t="shared" si="49"/>
        <v>0.3</v>
      </c>
      <c r="AW53" s="29">
        <f t="shared" si="37"/>
        <v>0.3</v>
      </c>
      <c r="AX53" s="29">
        <f t="shared" si="37"/>
        <v>0.3</v>
      </c>
      <c r="AY53" s="29">
        <f t="shared" si="37"/>
        <v>0.3</v>
      </c>
      <c r="AZ53" s="29">
        <f t="shared" si="37"/>
        <v>0.3</v>
      </c>
      <c r="BA53" s="29">
        <f t="shared" si="37"/>
        <v>0.3</v>
      </c>
      <c r="BB53" s="29">
        <f t="shared" si="37"/>
        <v>0.3</v>
      </c>
      <c r="BC53" s="29">
        <f t="shared" si="55"/>
        <v>0.3</v>
      </c>
      <c r="BD53" s="29">
        <f t="shared" si="55"/>
        <v>0.3</v>
      </c>
      <c r="BE53" s="29">
        <f t="shared" si="55"/>
        <v>0.3</v>
      </c>
      <c r="BF53" s="29">
        <f t="shared" si="55"/>
        <v>0.3</v>
      </c>
      <c r="BG53" s="29">
        <f t="shared" si="55"/>
        <v>0.3</v>
      </c>
      <c r="BH53" s="29">
        <f t="shared" si="55"/>
        <v>0.3</v>
      </c>
      <c r="BI53" s="29">
        <f t="shared" si="55"/>
        <v>0.3</v>
      </c>
      <c r="BJ53" s="29">
        <f t="shared" si="55"/>
        <v>0.3</v>
      </c>
      <c r="BK53" s="29">
        <f t="shared" si="55"/>
        <v>0.3</v>
      </c>
      <c r="BL53" s="29">
        <f t="shared" si="55"/>
        <v>0.3</v>
      </c>
      <c r="BM53" s="29">
        <f t="shared" si="55"/>
        <v>0.3</v>
      </c>
      <c r="BN53" s="29">
        <f t="shared" si="55"/>
        <v>0.3</v>
      </c>
      <c r="BO53" s="29">
        <f t="shared" si="55"/>
        <v>0.3</v>
      </c>
      <c r="BP53" s="29">
        <f t="shared" si="55"/>
        <v>0.3</v>
      </c>
      <c r="BQ53" s="29">
        <f t="shared" si="55"/>
        <v>0.3</v>
      </c>
      <c r="BR53" s="29">
        <f t="shared" si="55"/>
        <v>0.3</v>
      </c>
      <c r="BS53" s="29">
        <f t="shared" si="55"/>
        <v>0.3</v>
      </c>
      <c r="BT53" s="29">
        <f t="shared" si="55"/>
        <v>0.3</v>
      </c>
      <c r="BU53" s="29">
        <f t="shared" si="55"/>
        <v>0.3</v>
      </c>
      <c r="BV53" s="29">
        <f t="shared" si="55"/>
        <v>0.3</v>
      </c>
      <c r="BW53" s="29">
        <f t="shared" si="55"/>
        <v>0.3</v>
      </c>
      <c r="BX53" s="29">
        <f t="shared" si="55"/>
        <v>0.3</v>
      </c>
      <c r="BY53" s="29">
        <f t="shared" si="55"/>
        <v>0.3</v>
      </c>
      <c r="BZ53" s="29">
        <f t="shared" si="55"/>
        <v>0.3</v>
      </c>
      <c r="CA53" s="29">
        <f t="shared" si="55"/>
        <v>0.3</v>
      </c>
      <c r="CB53" s="29">
        <f t="shared" si="55"/>
        <v>0.3</v>
      </c>
      <c r="CC53" s="29">
        <f t="shared" si="55"/>
        <v>0.3</v>
      </c>
      <c r="CD53" s="29">
        <f t="shared" si="55"/>
        <v>0.3</v>
      </c>
      <c r="CE53" s="29">
        <f t="shared" si="55"/>
        <v>0.3</v>
      </c>
      <c r="CF53" s="29">
        <f t="shared" si="55"/>
        <v>0.3</v>
      </c>
      <c r="CG53" s="29">
        <f t="shared" si="55"/>
        <v>0.3</v>
      </c>
      <c r="CH53" s="29">
        <f t="shared" si="55"/>
        <v>0.3</v>
      </c>
      <c r="CI53" s="29">
        <f t="shared" si="55"/>
        <v>0.3</v>
      </c>
      <c r="CJ53" s="29">
        <f t="shared" si="55"/>
        <v>0.3</v>
      </c>
      <c r="CK53" s="29">
        <f t="shared" si="55"/>
        <v>0.3</v>
      </c>
      <c r="CL53" s="29">
        <f t="shared" si="55"/>
        <v>0.3</v>
      </c>
      <c r="CM53" s="29">
        <f t="shared" si="55"/>
        <v>0.3</v>
      </c>
      <c r="CN53" s="29">
        <f t="shared" si="55"/>
        <v>0.3</v>
      </c>
      <c r="CO53" s="29">
        <f t="shared" si="55"/>
        <v>0.3</v>
      </c>
      <c r="CP53" s="29">
        <f t="shared" si="55"/>
        <v>0.3</v>
      </c>
      <c r="CQ53" s="29">
        <f t="shared" si="55"/>
        <v>0.3</v>
      </c>
      <c r="CR53" s="29">
        <f t="shared" si="55"/>
        <v>0.3</v>
      </c>
      <c r="CS53" s="29">
        <f t="shared" si="55"/>
        <v>0.3</v>
      </c>
      <c r="CT53" s="29">
        <f t="shared" si="55"/>
        <v>0.3</v>
      </c>
      <c r="CU53" s="29">
        <f t="shared" si="55"/>
        <v>0.3</v>
      </c>
      <c r="CV53" s="29">
        <f t="shared" si="55"/>
        <v>0.3</v>
      </c>
      <c r="CW53" s="29">
        <f t="shared" si="55"/>
        <v>0.3</v>
      </c>
      <c r="CX53" s="29">
        <f t="shared" si="55"/>
        <v>0.3</v>
      </c>
      <c r="CY53" s="29">
        <f t="shared" si="55"/>
        <v>0.3</v>
      </c>
      <c r="CZ53" s="29">
        <f t="shared" si="55"/>
        <v>0.3</v>
      </c>
      <c r="DA53" s="29">
        <f t="shared" si="55"/>
        <v>0.3</v>
      </c>
      <c r="DB53" s="29">
        <f t="shared" si="55"/>
        <v>0.3</v>
      </c>
      <c r="DC53" s="29">
        <f t="shared" si="55"/>
        <v>0.3</v>
      </c>
      <c r="DD53" s="29">
        <f t="shared" si="55"/>
        <v>0.3</v>
      </c>
      <c r="DE53" s="29">
        <f t="shared" si="55"/>
        <v>0.3</v>
      </c>
      <c r="DF53" s="29">
        <f t="shared" si="55"/>
        <v>0.3</v>
      </c>
      <c r="DG53" s="29">
        <f t="shared" si="55"/>
        <v>0.3</v>
      </c>
      <c r="DH53" s="29">
        <f t="shared" si="55"/>
        <v>0.3</v>
      </c>
      <c r="DI53" s="29">
        <f t="shared" si="55"/>
        <v>0.3</v>
      </c>
      <c r="DJ53" s="29">
        <f t="shared" si="55"/>
        <v>0.3</v>
      </c>
      <c r="DK53" s="29">
        <f t="shared" si="55"/>
        <v>0.3</v>
      </c>
      <c r="DL53" s="29">
        <f t="shared" si="55"/>
        <v>0.3</v>
      </c>
      <c r="DM53" s="29">
        <f t="shared" si="55"/>
        <v>0.3</v>
      </c>
      <c r="DN53" s="29">
        <f t="shared" si="55"/>
        <v>0.3</v>
      </c>
      <c r="DO53" s="29">
        <f t="shared" si="39"/>
        <v>0.3</v>
      </c>
      <c r="DP53" s="29">
        <f t="shared" si="40"/>
        <v>0.3</v>
      </c>
      <c r="DQ53" s="29">
        <f t="shared" si="41"/>
        <v>0.3</v>
      </c>
      <c r="DR53" s="29">
        <f t="shared" si="42"/>
        <v>0.3</v>
      </c>
      <c r="DS53" s="29">
        <f t="shared" si="43"/>
        <v>0.3</v>
      </c>
      <c r="DT53" s="29">
        <f t="shared" si="44"/>
        <v>0.3</v>
      </c>
      <c r="DU53" s="29">
        <f t="shared" si="45"/>
        <v>0.3</v>
      </c>
      <c r="DV53" s="29">
        <f t="shared" si="46"/>
        <v>0.3</v>
      </c>
      <c r="DW53" s="29">
        <f t="shared" si="47"/>
        <v>0.3</v>
      </c>
    </row>
    <row r="54" spans="2:127" x14ac:dyDescent="0.2">
      <c r="B54" s="29" t="str">
        <f t="shared" si="48"/>
        <v>Cheshire</v>
      </c>
      <c r="C54" s="29">
        <f t="shared" si="32"/>
        <v>107</v>
      </c>
      <c r="D54" s="29">
        <f t="shared" si="32"/>
        <v>107</v>
      </c>
      <c r="E54" s="29">
        <f t="shared" si="32"/>
        <v>107</v>
      </c>
      <c r="F54" s="29">
        <f t="shared" si="33"/>
        <v>161</v>
      </c>
      <c r="G54" s="29">
        <f t="shared" si="33"/>
        <v>161</v>
      </c>
      <c r="H54" s="29">
        <f t="shared" si="33"/>
        <v>161</v>
      </c>
      <c r="I54" s="29">
        <f t="shared" si="33"/>
        <v>161</v>
      </c>
      <c r="J54" s="29">
        <f t="shared" si="34"/>
        <v>214</v>
      </c>
      <c r="K54" s="29">
        <f t="shared" si="34"/>
        <v>214</v>
      </c>
      <c r="L54" s="29">
        <f t="shared" si="34"/>
        <v>214</v>
      </c>
      <c r="M54" s="29">
        <f t="shared" si="34"/>
        <v>214</v>
      </c>
      <c r="N54" s="58">
        <f t="shared" si="35"/>
        <v>285.89999999999998</v>
      </c>
      <c r="O54" s="29">
        <f t="shared" si="35"/>
        <v>285.89999999999998</v>
      </c>
      <c r="P54" s="29">
        <f t="shared" si="35"/>
        <v>285.89999999999998</v>
      </c>
      <c r="Q54" s="29">
        <f t="shared" si="35"/>
        <v>285.89999999999998</v>
      </c>
      <c r="R54" s="56">
        <f t="shared" si="53"/>
        <v>285.89999999999998</v>
      </c>
      <c r="S54" s="29">
        <f t="shared" si="53"/>
        <v>285.89999999999998</v>
      </c>
      <c r="T54" s="29">
        <f t="shared" si="53"/>
        <v>285.89999999999998</v>
      </c>
      <c r="U54" s="29">
        <f t="shared" si="53"/>
        <v>285.89999999999998</v>
      </c>
      <c r="V54" s="29">
        <f t="shared" si="53"/>
        <v>285.89999999999998</v>
      </c>
      <c r="W54" s="29">
        <f t="shared" si="53"/>
        <v>285.89999999999998</v>
      </c>
      <c r="X54" s="29">
        <f t="shared" si="53"/>
        <v>285.89999999999998</v>
      </c>
      <c r="Y54" s="29">
        <f t="shared" si="53"/>
        <v>285.89999999999998</v>
      </c>
      <c r="Z54" s="29">
        <f t="shared" si="53"/>
        <v>285.89999999999998</v>
      </c>
      <c r="AA54" s="29">
        <f t="shared" si="53"/>
        <v>285.89999999999998</v>
      </c>
      <c r="AB54" s="29">
        <f t="shared" si="53"/>
        <v>285.89999999999998</v>
      </c>
      <c r="AC54" s="29">
        <f t="shared" si="53"/>
        <v>285.89999999999998</v>
      </c>
      <c r="AD54" s="29">
        <f t="shared" si="53"/>
        <v>285.89999999999998</v>
      </c>
      <c r="AE54" s="29">
        <f t="shared" si="53"/>
        <v>285.89999999999998</v>
      </c>
      <c r="AF54" s="29">
        <f t="shared" si="53"/>
        <v>285.89999999999998</v>
      </c>
      <c r="AG54" s="29">
        <f t="shared" si="53"/>
        <v>285.89999999999998</v>
      </c>
      <c r="AH54" s="29">
        <f t="shared" si="53"/>
        <v>285.89999999999998</v>
      </c>
      <c r="AI54" s="29">
        <f t="shared" si="53"/>
        <v>285.89999999999998</v>
      </c>
      <c r="AJ54" s="29">
        <f t="shared" si="53"/>
        <v>285.89999999999998</v>
      </c>
      <c r="AK54" s="29">
        <f t="shared" si="53"/>
        <v>285.89999999999998</v>
      </c>
      <c r="AL54" s="29">
        <f t="shared" si="53"/>
        <v>285.89999999999998</v>
      </c>
      <c r="AM54" s="29">
        <f t="shared" si="53"/>
        <v>285.89999999999998</v>
      </c>
      <c r="AN54" s="29">
        <f t="shared" si="53"/>
        <v>285.89999999999998</v>
      </c>
      <c r="AO54" s="29">
        <f t="shared" si="53"/>
        <v>285.89999999999998</v>
      </c>
      <c r="AP54" s="29">
        <f t="shared" si="53"/>
        <v>285.89999999999998</v>
      </c>
      <c r="AQ54" s="29">
        <f t="shared" si="53"/>
        <v>285.89999999999998</v>
      </c>
      <c r="AR54" s="29">
        <f t="shared" si="53"/>
        <v>285.89999999999998</v>
      </c>
      <c r="AS54" s="29">
        <f t="shared" si="53"/>
        <v>285.89999999999998</v>
      </c>
      <c r="AT54" s="29">
        <f t="shared" si="53"/>
        <v>285.89999999999998</v>
      </c>
      <c r="AU54" s="29">
        <f t="shared" si="53"/>
        <v>285.89999999999998</v>
      </c>
      <c r="AV54" s="29">
        <f t="shared" si="49"/>
        <v>285.89999999999998</v>
      </c>
      <c r="AW54" s="29">
        <f t="shared" si="37"/>
        <v>285.89999999999998</v>
      </c>
      <c r="AX54" s="29">
        <f t="shared" si="37"/>
        <v>285.89999999999998</v>
      </c>
      <c r="AY54" s="29">
        <f t="shared" si="37"/>
        <v>285.89999999999998</v>
      </c>
      <c r="AZ54" s="29">
        <f t="shared" si="37"/>
        <v>285.89999999999998</v>
      </c>
      <c r="BA54" s="29">
        <f t="shared" si="37"/>
        <v>285.89999999999998</v>
      </c>
      <c r="BB54" s="88">
        <f>$P24+192.6+64.2</f>
        <v>542.70000000000005</v>
      </c>
      <c r="BC54" s="29">
        <f t="shared" si="55"/>
        <v>542.70000000000005</v>
      </c>
      <c r="BD54" s="29">
        <f t="shared" si="55"/>
        <v>542.70000000000005</v>
      </c>
      <c r="BE54" s="29">
        <f t="shared" si="55"/>
        <v>542.70000000000005</v>
      </c>
      <c r="BF54" s="29">
        <f t="shared" si="55"/>
        <v>542.70000000000005</v>
      </c>
      <c r="BG54" s="29">
        <f t="shared" si="55"/>
        <v>542.70000000000005</v>
      </c>
      <c r="BH54" s="29">
        <f t="shared" si="55"/>
        <v>542.70000000000005</v>
      </c>
      <c r="BI54" s="29">
        <f t="shared" si="55"/>
        <v>542.70000000000005</v>
      </c>
      <c r="BJ54" s="29">
        <f t="shared" si="55"/>
        <v>542.70000000000005</v>
      </c>
      <c r="BK54" s="29">
        <f t="shared" si="55"/>
        <v>542.70000000000005</v>
      </c>
      <c r="BL54" s="29">
        <f t="shared" si="55"/>
        <v>542.70000000000005</v>
      </c>
      <c r="BM54" s="29">
        <f t="shared" si="55"/>
        <v>542.70000000000005</v>
      </c>
      <c r="BN54" s="29">
        <f t="shared" si="55"/>
        <v>542.70000000000005</v>
      </c>
      <c r="BO54" s="29">
        <f t="shared" si="55"/>
        <v>542.70000000000005</v>
      </c>
      <c r="BP54" s="29">
        <f t="shared" si="55"/>
        <v>542.70000000000005</v>
      </c>
      <c r="BQ54" s="29">
        <f t="shared" si="55"/>
        <v>542.70000000000005</v>
      </c>
      <c r="BR54" s="29">
        <f t="shared" si="55"/>
        <v>542.70000000000005</v>
      </c>
      <c r="BS54" s="29">
        <f t="shared" si="55"/>
        <v>542.70000000000005</v>
      </c>
      <c r="BT54" s="29">
        <f t="shared" si="55"/>
        <v>542.70000000000005</v>
      </c>
      <c r="BU54" s="29">
        <f t="shared" si="55"/>
        <v>542.70000000000005</v>
      </c>
      <c r="BV54" s="29">
        <f t="shared" si="55"/>
        <v>542.70000000000005</v>
      </c>
      <c r="BW54" s="29">
        <f t="shared" si="55"/>
        <v>542.70000000000005</v>
      </c>
      <c r="BX54" s="29">
        <f t="shared" si="55"/>
        <v>542.70000000000005</v>
      </c>
      <c r="BY54" s="29">
        <f t="shared" si="55"/>
        <v>542.70000000000005</v>
      </c>
      <c r="BZ54" s="29">
        <f t="shared" si="55"/>
        <v>542.70000000000005</v>
      </c>
      <c r="CA54" s="29">
        <f t="shared" si="55"/>
        <v>542.70000000000005</v>
      </c>
      <c r="CB54" s="29">
        <f t="shared" si="55"/>
        <v>542.70000000000005</v>
      </c>
      <c r="CC54" s="29">
        <f t="shared" si="55"/>
        <v>542.70000000000005</v>
      </c>
      <c r="CD54" s="29">
        <f t="shared" si="55"/>
        <v>542.70000000000005</v>
      </c>
      <c r="CE54" s="29">
        <f t="shared" si="55"/>
        <v>542.70000000000005</v>
      </c>
      <c r="CF54" s="29">
        <f t="shared" si="55"/>
        <v>542.70000000000005</v>
      </c>
      <c r="CG54" s="29">
        <f t="shared" si="55"/>
        <v>542.70000000000005</v>
      </c>
      <c r="CH54" s="29">
        <f t="shared" si="55"/>
        <v>542.70000000000005</v>
      </c>
      <c r="CI54" s="29">
        <f t="shared" si="55"/>
        <v>542.70000000000005</v>
      </c>
      <c r="CJ54" s="29">
        <f t="shared" si="55"/>
        <v>542.70000000000005</v>
      </c>
      <c r="CK54" s="29">
        <f t="shared" si="55"/>
        <v>542.70000000000005</v>
      </c>
      <c r="CL54" s="29">
        <f t="shared" si="55"/>
        <v>542.70000000000005</v>
      </c>
      <c r="CM54" s="29">
        <f t="shared" si="55"/>
        <v>542.70000000000005</v>
      </c>
      <c r="CN54" s="29">
        <f t="shared" si="55"/>
        <v>542.70000000000005</v>
      </c>
      <c r="CO54" s="29">
        <f t="shared" si="55"/>
        <v>542.70000000000005</v>
      </c>
      <c r="CP54" s="29">
        <f t="shared" si="55"/>
        <v>542.70000000000005</v>
      </c>
      <c r="CQ54" s="29">
        <f t="shared" si="55"/>
        <v>542.70000000000005</v>
      </c>
      <c r="CR54" s="29">
        <f t="shared" si="55"/>
        <v>542.70000000000005</v>
      </c>
      <c r="CS54" s="29">
        <f t="shared" si="55"/>
        <v>542.70000000000005</v>
      </c>
      <c r="CT54" s="29">
        <f t="shared" si="55"/>
        <v>542.70000000000005</v>
      </c>
      <c r="CU54" s="29">
        <f t="shared" si="55"/>
        <v>542.70000000000005</v>
      </c>
      <c r="CV54" s="29">
        <f t="shared" si="55"/>
        <v>542.70000000000005</v>
      </c>
      <c r="CW54" s="29">
        <f t="shared" si="55"/>
        <v>542.70000000000005</v>
      </c>
      <c r="CX54" s="29">
        <f t="shared" si="55"/>
        <v>542.70000000000005</v>
      </c>
      <c r="CY54" s="29">
        <f t="shared" si="55"/>
        <v>542.70000000000005</v>
      </c>
      <c r="CZ54" s="29">
        <f t="shared" si="55"/>
        <v>542.70000000000005</v>
      </c>
      <c r="DA54" s="29">
        <f t="shared" si="55"/>
        <v>542.70000000000005</v>
      </c>
      <c r="DB54" s="29">
        <f t="shared" si="55"/>
        <v>542.70000000000005</v>
      </c>
      <c r="DC54" s="29">
        <f t="shared" si="55"/>
        <v>542.70000000000005</v>
      </c>
      <c r="DD54" s="29">
        <f t="shared" si="55"/>
        <v>542.70000000000005</v>
      </c>
      <c r="DE54" s="29">
        <f t="shared" si="55"/>
        <v>542.70000000000005</v>
      </c>
      <c r="DF54" s="29">
        <f t="shared" si="55"/>
        <v>542.70000000000005</v>
      </c>
      <c r="DG54" s="29">
        <f t="shared" si="55"/>
        <v>542.70000000000005</v>
      </c>
      <c r="DH54" s="29">
        <f t="shared" si="55"/>
        <v>542.70000000000005</v>
      </c>
      <c r="DI54" s="29">
        <f t="shared" si="55"/>
        <v>542.70000000000005</v>
      </c>
      <c r="DJ54" s="29">
        <f t="shared" si="55"/>
        <v>542.70000000000005</v>
      </c>
      <c r="DK54" s="29">
        <f t="shared" si="55"/>
        <v>542.70000000000005</v>
      </c>
      <c r="DL54" s="29">
        <f t="shared" si="55"/>
        <v>542.70000000000005</v>
      </c>
      <c r="DM54" s="29">
        <f t="shared" si="55"/>
        <v>542.70000000000005</v>
      </c>
      <c r="DN54" s="29">
        <f t="shared" ref="DN54" si="56">DM54</f>
        <v>542.70000000000005</v>
      </c>
      <c r="DO54" s="29">
        <f t="shared" si="39"/>
        <v>542.70000000000005</v>
      </c>
      <c r="DP54" s="29">
        <f t="shared" si="40"/>
        <v>542.70000000000005</v>
      </c>
      <c r="DQ54" s="29">
        <f t="shared" si="41"/>
        <v>542.70000000000005</v>
      </c>
      <c r="DR54" s="29">
        <f t="shared" si="42"/>
        <v>542.70000000000005</v>
      </c>
      <c r="DS54" s="29">
        <f t="shared" si="43"/>
        <v>542.70000000000005</v>
      </c>
      <c r="DT54" s="29">
        <f t="shared" si="44"/>
        <v>542.70000000000005</v>
      </c>
      <c r="DU54" s="29">
        <f t="shared" si="45"/>
        <v>542.70000000000005</v>
      </c>
      <c r="DV54" s="29">
        <f t="shared" si="46"/>
        <v>542.70000000000005</v>
      </c>
      <c r="DW54" s="29">
        <f t="shared" si="47"/>
        <v>542.70000000000005</v>
      </c>
    </row>
    <row r="55" spans="2:127" x14ac:dyDescent="0.2">
      <c r="B55" s="29" t="str">
        <f t="shared" si="48"/>
        <v>Hole House Farm</v>
      </c>
      <c r="C55" s="29">
        <f t="shared" si="32"/>
        <v>26</v>
      </c>
      <c r="D55" s="29">
        <f t="shared" si="32"/>
        <v>26</v>
      </c>
      <c r="E55" s="29">
        <f t="shared" si="32"/>
        <v>26</v>
      </c>
      <c r="F55" s="29">
        <f t="shared" si="33"/>
        <v>26</v>
      </c>
      <c r="G55" s="29">
        <f t="shared" si="33"/>
        <v>26</v>
      </c>
      <c r="H55" s="29">
        <f t="shared" si="33"/>
        <v>26</v>
      </c>
      <c r="I55" s="29">
        <f t="shared" si="33"/>
        <v>26</v>
      </c>
      <c r="J55" s="29">
        <f t="shared" si="34"/>
        <v>26</v>
      </c>
      <c r="K55" s="29">
        <f t="shared" si="34"/>
        <v>26</v>
      </c>
      <c r="L55" s="29">
        <f t="shared" si="34"/>
        <v>26</v>
      </c>
      <c r="M55" s="29">
        <f t="shared" si="34"/>
        <v>26</v>
      </c>
      <c r="N55" s="58">
        <f t="shared" si="35"/>
        <v>131.6</v>
      </c>
      <c r="O55" s="29">
        <f t="shared" si="35"/>
        <v>131.6</v>
      </c>
      <c r="P55" s="29">
        <f t="shared" si="35"/>
        <v>131.6</v>
      </c>
      <c r="Q55" s="29">
        <f t="shared" si="35"/>
        <v>131.6</v>
      </c>
      <c r="R55" s="56">
        <f t="shared" si="53"/>
        <v>131.6</v>
      </c>
      <c r="S55" s="29">
        <f t="shared" si="53"/>
        <v>131.6</v>
      </c>
      <c r="T55" s="29">
        <f t="shared" si="53"/>
        <v>131.6</v>
      </c>
      <c r="U55" s="29">
        <f t="shared" si="53"/>
        <v>131.6</v>
      </c>
      <c r="V55" s="29">
        <f t="shared" si="53"/>
        <v>131.6</v>
      </c>
      <c r="W55" s="29">
        <f t="shared" si="53"/>
        <v>131.6</v>
      </c>
      <c r="X55" s="29">
        <f t="shared" si="53"/>
        <v>131.6</v>
      </c>
      <c r="Y55" s="29">
        <f t="shared" si="53"/>
        <v>131.6</v>
      </c>
      <c r="Z55" s="29">
        <f t="shared" si="53"/>
        <v>131.6</v>
      </c>
      <c r="AA55" s="29">
        <f t="shared" si="53"/>
        <v>131.6</v>
      </c>
      <c r="AB55" s="29">
        <f t="shared" si="53"/>
        <v>131.6</v>
      </c>
      <c r="AC55" s="29">
        <f t="shared" si="53"/>
        <v>131.6</v>
      </c>
      <c r="AD55" s="29">
        <f t="shared" si="53"/>
        <v>131.6</v>
      </c>
      <c r="AE55" s="29">
        <f t="shared" si="53"/>
        <v>131.6</v>
      </c>
      <c r="AF55" s="29">
        <f t="shared" si="53"/>
        <v>131.6</v>
      </c>
      <c r="AG55" s="29">
        <f t="shared" si="53"/>
        <v>131.6</v>
      </c>
      <c r="AH55" s="29">
        <f t="shared" si="53"/>
        <v>131.6</v>
      </c>
      <c r="AI55" s="29">
        <f t="shared" si="53"/>
        <v>131.6</v>
      </c>
      <c r="AJ55" s="29">
        <f t="shared" si="53"/>
        <v>131.6</v>
      </c>
      <c r="AK55" s="29">
        <f t="shared" si="53"/>
        <v>131.6</v>
      </c>
      <c r="AL55" s="29">
        <f t="shared" si="53"/>
        <v>131.6</v>
      </c>
      <c r="AM55" s="29">
        <f t="shared" si="53"/>
        <v>131.6</v>
      </c>
      <c r="AN55" s="29">
        <f t="shared" si="53"/>
        <v>131.6</v>
      </c>
      <c r="AO55" s="29">
        <f t="shared" si="53"/>
        <v>131.6</v>
      </c>
      <c r="AP55" s="29">
        <f t="shared" si="53"/>
        <v>131.6</v>
      </c>
      <c r="AQ55" s="29">
        <f t="shared" si="53"/>
        <v>131.6</v>
      </c>
      <c r="AR55" s="29">
        <f t="shared" si="53"/>
        <v>131.6</v>
      </c>
      <c r="AS55" s="29">
        <f t="shared" si="53"/>
        <v>131.6</v>
      </c>
      <c r="AT55" s="29">
        <f t="shared" si="53"/>
        <v>131.6</v>
      </c>
      <c r="AU55" s="29">
        <f t="shared" si="53"/>
        <v>131.6</v>
      </c>
      <c r="AV55" s="29">
        <f t="shared" si="49"/>
        <v>131.6</v>
      </c>
      <c r="AW55" s="29">
        <f t="shared" si="37"/>
        <v>131.6</v>
      </c>
      <c r="AX55" s="29">
        <f t="shared" si="37"/>
        <v>131.6</v>
      </c>
      <c r="AY55" s="29">
        <f t="shared" si="37"/>
        <v>131.6</v>
      </c>
      <c r="AZ55" s="88">
        <f>$P25+165</f>
        <v>296.60000000000002</v>
      </c>
      <c r="BA55" s="29">
        <f t="shared" ref="BA55:DL59" si="57">AZ55</f>
        <v>296.60000000000002</v>
      </c>
      <c r="BB55" s="29">
        <f t="shared" si="57"/>
        <v>296.60000000000002</v>
      </c>
      <c r="BC55" s="29">
        <f t="shared" si="57"/>
        <v>296.60000000000002</v>
      </c>
      <c r="BD55" s="29">
        <f t="shared" si="57"/>
        <v>296.60000000000002</v>
      </c>
      <c r="BE55" s="29">
        <f t="shared" si="57"/>
        <v>296.60000000000002</v>
      </c>
      <c r="BF55" s="29">
        <f t="shared" si="57"/>
        <v>296.60000000000002</v>
      </c>
      <c r="BG55" s="29">
        <f t="shared" si="57"/>
        <v>296.60000000000002</v>
      </c>
      <c r="BH55" s="29">
        <f t="shared" si="57"/>
        <v>296.60000000000002</v>
      </c>
      <c r="BI55" s="29">
        <f t="shared" si="57"/>
        <v>296.60000000000002</v>
      </c>
      <c r="BJ55" s="29">
        <f t="shared" si="57"/>
        <v>296.60000000000002</v>
      </c>
      <c r="BK55" s="29">
        <f t="shared" si="57"/>
        <v>296.60000000000002</v>
      </c>
      <c r="BL55" s="29">
        <f t="shared" si="57"/>
        <v>296.60000000000002</v>
      </c>
      <c r="BM55" s="29">
        <f t="shared" si="57"/>
        <v>296.60000000000002</v>
      </c>
      <c r="BN55" s="29">
        <f t="shared" si="57"/>
        <v>296.60000000000002</v>
      </c>
      <c r="BO55" s="29">
        <f t="shared" si="57"/>
        <v>296.60000000000002</v>
      </c>
      <c r="BP55" s="29">
        <f t="shared" si="57"/>
        <v>296.60000000000002</v>
      </c>
      <c r="BQ55" s="29">
        <f t="shared" si="57"/>
        <v>296.60000000000002</v>
      </c>
      <c r="BR55" s="29">
        <f t="shared" si="57"/>
        <v>296.60000000000002</v>
      </c>
      <c r="BS55" s="29">
        <f t="shared" si="57"/>
        <v>296.60000000000002</v>
      </c>
      <c r="BT55" s="29">
        <f t="shared" si="57"/>
        <v>296.60000000000002</v>
      </c>
      <c r="BU55" s="29">
        <f t="shared" si="57"/>
        <v>296.60000000000002</v>
      </c>
      <c r="BV55" s="29">
        <f t="shared" si="57"/>
        <v>296.60000000000002</v>
      </c>
      <c r="BW55" s="29">
        <f t="shared" si="57"/>
        <v>296.60000000000002</v>
      </c>
      <c r="BX55" s="29">
        <f t="shared" si="57"/>
        <v>296.60000000000002</v>
      </c>
      <c r="BY55" s="29">
        <f t="shared" si="57"/>
        <v>296.60000000000002</v>
      </c>
      <c r="BZ55" s="29">
        <f t="shared" si="57"/>
        <v>296.60000000000002</v>
      </c>
      <c r="CA55" s="29">
        <f t="shared" si="57"/>
        <v>296.60000000000002</v>
      </c>
      <c r="CB55" s="29">
        <f t="shared" si="57"/>
        <v>296.60000000000002</v>
      </c>
      <c r="CC55" s="29">
        <f t="shared" si="57"/>
        <v>296.60000000000002</v>
      </c>
      <c r="CD55" s="29">
        <f t="shared" si="57"/>
        <v>296.60000000000002</v>
      </c>
      <c r="CE55" s="29">
        <f t="shared" si="57"/>
        <v>296.60000000000002</v>
      </c>
      <c r="CF55" s="29">
        <f t="shared" si="57"/>
        <v>296.60000000000002</v>
      </c>
      <c r="CG55" s="29">
        <f t="shared" si="57"/>
        <v>296.60000000000002</v>
      </c>
      <c r="CH55" s="29">
        <f t="shared" si="57"/>
        <v>296.60000000000002</v>
      </c>
      <c r="CI55" s="29">
        <f t="shared" si="57"/>
        <v>296.60000000000002</v>
      </c>
      <c r="CJ55" s="29">
        <f t="shared" si="57"/>
        <v>296.60000000000002</v>
      </c>
      <c r="CK55" s="29">
        <f t="shared" si="57"/>
        <v>296.60000000000002</v>
      </c>
      <c r="CL55" s="29">
        <f t="shared" si="57"/>
        <v>296.60000000000002</v>
      </c>
      <c r="CM55" s="29">
        <f t="shared" si="57"/>
        <v>296.60000000000002</v>
      </c>
      <c r="CN55" s="29">
        <f t="shared" si="57"/>
        <v>296.60000000000002</v>
      </c>
      <c r="CO55" s="29">
        <f t="shared" si="57"/>
        <v>296.60000000000002</v>
      </c>
      <c r="CP55" s="29">
        <f t="shared" si="57"/>
        <v>296.60000000000002</v>
      </c>
      <c r="CQ55" s="29">
        <f t="shared" si="57"/>
        <v>296.60000000000002</v>
      </c>
      <c r="CR55" s="29">
        <f t="shared" si="57"/>
        <v>296.60000000000002</v>
      </c>
      <c r="CS55" s="29">
        <f t="shared" si="57"/>
        <v>296.60000000000002</v>
      </c>
      <c r="CT55" s="29">
        <f t="shared" si="57"/>
        <v>296.60000000000002</v>
      </c>
      <c r="CU55" s="29">
        <f t="shared" si="57"/>
        <v>296.60000000000002</v>
      </c>
      <c r="CV55" s="29">
        <f t="shared" si="57"/>
        <v>296.60000000000002</v>
      </c>
      <c r="CW55" s="29">
        <f t="shared" si="57"/>
        <v>296.60000000000002</v>
      </c>
      <c r="CX55" s="29">
        <f t="shared" si="57"/>
        <v>296.60000000000002</v>
      </c>
      <c r="CY55" s="29">
        <f t="shared" si="57"/>
        <v>296.60000000000002</v>
      </c>
      <c r="CZ55" s="29">
        <f t="shared" si="57"/>
        <v>296.60000000000002</v>
      </c>
      <c r="DA55" s="29">
        <f t="shared" si="57"/>
        <v>296.60000000000002</v>
      </c>
      <c r="DB55" s="29">
        <f t="shared" si="57"/>
        <v>296.60000000000002</v>
      </c>
      <c r="DC55" s="29">
        <f t="shared" si="57"/>
        <v>296.60000000000002</v>
      </c>
      <c r="DD55" s="29">
        <f t="shared" si="57"/>
        <v>296.60000000000002</v>
      </c>
      <c r="DE55" s="29">
        <f t="shared" si="57"/>
        <v>296.60000000000002</v>
      </c>
      <c r="DF55" s="29">
        <f t="shared" si="57"/>
        <v>296.60000000000002</v>
      </c>
      <c r="DG55" s="29">
        <f t="shared" si="57"/>
        <v>296.60000000000002</v>
      </c>
      <c r="DH55" s="29">
        <f t="shared" si="57"/>
        <v>296.60000000000002</v>
      </c>
      <c r="DI55" s="29">
        <f t="shared" si="57"/>
        <v>296.60000000000002</v>
      </c>
      <c r="DJ55" s="29">
        <f t="shared" si="57"/>
        <v>296.60000000000002</v>
      </c>
      <c r="DK55" s="29">
        <f t="shared" si="57"/>
        <v>296.60000000000002</v>
      </c>
      <c r="DL55" s="29">
        <f t="shared" si="57"/>
        <v>296.60000000000002</v>
      </c>
      <c r="DM55" s="29">
        <f t="shared" ref="DM55:DN58" si="58">DL55</f>
        <v>296.60000000000002</v>
      </c>
      <c r="DN55" s="29">
        <f t="shared" si="58"/>
        <v>296.60000000000002</v>
      </c>
      <c r="DO55" s="29">
        <f t="shared" si="39"/>
        <v>296.60000000000002</v>
      </c>
      <c r="DP55" s="29">
        <f t="shared" si="40"/>
        <v>296.60000000000002</v>
      </c>
      <c r="DQ55" s="29">
        <f t="shared" si="41"/>
        <v>296.60000000000002</v>
      </c>
      <c r="DR55" s="29">
        <f t="shared" si="42"/>
        <v>296.60000000000002</v>
      </c>
      <c r="DS55" s="29">
        <f t="shared" si="43"/>
        <v>296.60000000000002</v>
      </c>
      <c r="DT55" s="29">
        <f t="shared" si="44"/>
        <v>296.60000000000002</v>
      </c>
      <c r="DU55" s="29">
        <f t="shared" si="45"/>
        <v>296.60000000000002</v>
      </c>
      <c r="DV55" s="29">
        <f t="shared" si="46"/>
        <v>296.60000000000002</v>
      </c>
      <c r="DW55" s="29">
        <f t="shared" si="47"/>
        <v>296.60000000000002</v>
      </c>
    </row>
    <row r="56" spans="2:127" x14ac:dyDescent="0.2">
      <c r="B56" s="29" t="str">
        <f t="shared" si="48"/>
        <v>Wytch Farm</v>
      </c>
      <c r="C56" s="29">
        <f t="shared" ref="C56:E57" si="59">$E26</f>
        <v>3.2</v>
      </c>
      <c r="D56" s="29">
        <f t="shared" si="59"/>
        <v>3.2</v>
      </c>
      <c r="E56" s="29">
        <f t="shared" si="59"/>
        <v>3.2</v>
      </c>
      <c r="F56" s="29">
        <f t="shared" ref="F56:I57" si="60">$F26</f>
        <v>3.2</v>
      </c>
      <c r="G56" s="29">
        <f t="shared" si="60"/>
        <v>3.2</v>
      </c>
      <c r="H56" s="29">
        <f t="shared" si="60"/>
        <v>3.2</v>
      </c>
      <c r="I56" s="29">
        <f t="shared" si="60"/>
        <v>3.2</v>
      </c>
      <c r="J56" s="29">
        <f t="shared" ref="J56:M59" si="61">$G26</f>
        <v>3.2</v>
      </c>
      <c r="K56" s="29">
        <f t="shared" si="61"/>
        <v>3.2</v>
      </c>
      <c r="L56" s="29">
        <f t="shared" si="61"/>
        <v>3.2</v>
      </c>
      <c r="M56" s="29">
        <f t="shared" si="61"/>
        <v>3.2</v>
      </c>
      <c r="N56" s="58">
        <f t="shared" ref="N56:Q61" si="62">$H26</f>
        <v>3.3</v>
      </c>
      <c r="O56" s="29">
        <f t="shared" si="62"/>
        <v>3.3</v>
      </c>
      <c r="P56" s="29">
        <f t="shared" si="62"/>
        <v>3.3</v>
      </c>
      <c r="Q56" s="29">
        <f t="shared" si="62"/>
        <v>3.3</v>
      </c>
      <c r="R56" s="56">
        <f t="shared" si="53"/>
        <v>3.3</v>
      </c>
      <c r="S56" s="29">
        <f t="shared" si="53"/>
        <v>3.3</v>
      </c>
      <c r="T56" s="29">
        <f t="shared" si="53"/>
        <v>3.3</v>
      </c>
      <c r="U56" s="29">
        <f t="shared" si="53"/>
        <v>3.3</v>
      </c>
      <c r="V56" s="29">
        <f t="shared" si="53"/>
        <v>3.3</v>
      </c>
      <c r="W56" s="29">
        <f t="shared" si="53"/>
        <v>3.3</v>
      </c>
      <c r="X56" s="29">
        <f t="shared" si="53"/>
        <v>3.3</v>
      </c>
      <c r="Y56" s="29">
        <f t="shared" si="53"/>
        <v>3.3</v>
      </c>
      <c r="Z56" s="29">
        <f t="shared" si="53"/>
        <v>3.3</v>
      </c>
      <c r="AA56" s="29">
        <f t="shared" si="53"/>
        <v>3.3</v>
      </c>
      <c r="AB56" s="29">
        <f t="shared" si="53"/>
        <v>3.3</v>
      </c>
      <c r="AC56" s="29">
        <f t="shared" si="53"/>
        <v>3.3</v>
      </c>
      <c r="AD56" s="29">
        <f t="shared" si="53"/>
        <v>3.3</v>
      </c>
      <c r="AE56" s="29">
        <f t="shared" si="53"/>
        <v>3.3</v>
      </c>
      <c r="AF56" s="29">
        <f t="shared" si="53"/>
        <v>3.3</v>
      </c>
      <c r="AG56" s="29">
        <f t="shared" si="53"/>
        <v>3.3</v>
      </c>
      <c r="AH56" s="29">
        <f t="shared" si="53"/>
        <v>3.3</v>
      </c>
      <c r="AI56" s="29">
        <f t="shared" si="53"/>
        <v>3.3</v>
      </c>
      <c r="AJ56" s="29">
        <f t="shared" si="53"/>
        <v>3.3</v>
      </c>
      <c r="AK56" s="29">
        <f t="shared" si="53"/>
        <v>3.3</v>
      </c>
      <c r="AL56" s="29">
        <f t="shared" si="53"/>
        <v>3.3</v>
      </c>
      <c r="AM56" s="29">
        <f t="shared" si="53"/>
        <v>3.3</v>
      </c>
      <c r="AN56" s="29">
        <f t="shared" si="53"/>
        <v>3.3</v>
      </c>
      <c r="AO56" s="29">
        <f t="shared" si="53"/>
        <v>3.3</v>
      </c>
      <c r="AP56" s="29">
        <f t="shared" si="53"/>
        <v>3.3</v>
      </c>
      <c r="AQ56" s="29">
        <f t="shared" si="53"/>
        <v>3.3</v>
      </c>
      <c r="AR56" s="29">
        <f t="shared" si="53"/>
        <v>3.3</v>
      </c>
      <c r="AS56" s="29">
        <f t="shared" si="53"/>
        <v>3.3</v>
      </c>
      <c r="AT56" s="29">
        <f t="shared" si="53"/>
        <v>3.3</v>
      </c>
      <c r="AU56" s="29">
        <f t="shared" si="53"/>
        <v>3.3</v>
      </c>
      <c r="AV56" s="29">
        <f t="shared" si="49"/>
        <v>3.3</v>
      </c>
      <c r="AW56" s="29">
        <f t="shared" si="49"/>
        <v>3.3</v>
      </c>
      <c r="AX56" s="29">
        <f t="shared" si="49"/>
        <v>3.3</v>
      </c>
      <c r="AY56" s="29">
        <f t="shared" si="49"/>
        <v>3.3</v>
      </c>
      <c r="AZ56" s="29">
        <f t="shared" si="49"/>
        <v>3.3</v>
      </c>
      <c r="BA56" s="29">
        <f t="shared" si="49"/>
        <v>3.3</v>
      </c>
      <c r="BB56" s="29">
        <f t="shared" si="49"/>
        <v>3.3</v>
      </c>
      <c r="BC56" s="29">
        <f t="shared" si="57"/>
        <v>3.3</v>
      </c>
      <c r="BD56" s="29">
        <f t="shared" si="57"/>
        <v>3.3</v>
      </c>
      <c r="BE56" s="29">
        <f t="shared" si="57"/>
        <v>3.3</v>
      </c>
      <c r="BF56" s="29">
        <f t="shared" si="57"/>
        <v>3.3</v>
      </c>
      <c r="BG56" s="29">
        <f t="shared" si="57"/>
        <v>3.3</v>
      </c>
      <c r="BH56" s="29">
        <f t="shared" si="57"/>
        <v>3.3</v>
      </c>
      <c r="BI56" s="29">
        <f t="shared" si="57"/>
        <v>3.3</v>
      </c>
      <c r="BJ56" s="29">
        <f t="shared" si="57"/>
        <v>3.3</v>
      </c>
      <c r="BK56" s="29">
        <f t="shared" si="57"/>
        <v>3.3</v>
      </c>
      <c r="BL56" s="29">
        <f t="shared" si="57"/>
        <v>3.3</v>
      </c>
      <c r="BM56" s="29">
        <f t="shared" si="57"/>
        <v>3.3</v>
      </c>
      <c r="BN56" s="29">
        <f t="shared" si="57"/>
        <v>3.3</v>
      </c>
      <c r="BO56" s="29">
        <f t="shared" si="57"/>
        <v>3.3</v>
      </c>
      <c r="BP56" s="29">
        <f t="shared" si="57"/>
        <v>3.3</v>
      </c>
      <c r="BQ56" s="29">
        <f t="shared" si="57"/>
        <v>3.3</v>
      </c>
      <c r="BR56" s="29">
        <f t="shared" si="57"/>
        <v>3.3</v>
      </c>
      <c r="BS56" s="29">
        <f t="shared" si="57"/>
        <v>3.3</v>
      </c>
      <c r="BT56" s="29">
        <f t="shared" si="57"/>
        <v>3.3</v>
      </c>
      <c r="BU56" s="29">
        <f t="shared" si="57"/>
        <v>3.3</v>
      </c>
      <c r="BV56" s="29">
        <f t="shared" si="57"/>
        <v>3.3</v>
      </c>
      <c r="BW56" s="29">
        <f t="shared" si="57"/>
        <v>3.3</v>
      </c>
      <c r="BX56" s="29">
        <f t="shared" si="57"/>
        <v>3.3</v>
      </c>
      <c r="BY56" s="29">
        <f t="shared" si="57"/>
        <v>3.3</v>
      </c>
      <c r="BZ56" s="29">
        <f t="shared" si="57"/>
        <v>3.3</v>
      </c>
      <c r="CA56" s="29">
        <f t="shared" si="57"/>
        <v>3.3</v>
      </c>
      <c r="CB56" s="29">
        <f t="shared" si="57"/>
        <v>3.3</v>
      </c>
      <c r="CC56" s="29">
        <f t="shared" si="57"/>
        <v>3.3</v>
      </c>
      <c r="CD56" s="29">
        <f t="shared" si="57"/>
        <v>3.3</v>
      </c>
      <c r="CE56" s="29">
        <f t="shared" si="57"/>
        <v>3.3</v>
      </c>
      <c r="CF56" s="29">
        <f t="shared" si="57"/>
        <v>3.3</v>
      </c>
      <c r="CG56" s="29">
        <f t="shared" si="57"/>
        <v>3.3</v>
      </c>
      <c r="CH56" s="29">
        <f t="shared" si="57"/>
        <v>3.3</v>
      </c>
      <c r="CI56" s="29">
        <f t="shared" si="57"/>
        <v>3.3</v>
      </c>
      <c r="CJ56" s="29">
        <f t="shared" si="57"/>
        <v>3.3</v>
      </c>
      <c r="CK56" s="29">
        <f t="shared" si="57"/>
        <v>3.3</v>
      </c>
      <c r="CL56" s="29">
        <f t="shared" si="57"/>
        <v>3.3</v>
      </c>
      <c r="CM56" s="29">
        <f t="shared" si="57"/>
        <v>3.3</v>
      </c>
      <c r="CN56" s="29">
        <f t="shared" si="57"/>
        <v>3.3</v>
      </c>
      <c r="CO56" s="29">
        <f t="shared" si="57"/>
        <v>3.3</v>
      </c>
      <c r="CP56" s="29">
        <f t="shared" si="57"/>
        <v>3.3</v>
      </c>
      <c r="CQ56" s="29">
        <f t="shared" si="57"/>
        <v>3.3</v>
      </c>
      <c r="CR56" s="29">
        <f t="shared" si="57"/>
        <v>3.3</v>
      </c>
      <c r="CS56" s="29">
        <f t="shared" si="57"/>
        <v>3.3</v>
      </c>
      <c r="CT56" s="29">
        <f t="shared" si="57"/>
        <v>3.3</v>
      </c>
      <c r="CU56" s="29">
        <f t="shared" si="57"/>
        <v>3.3</v>
      </c>
      <c r="CV56" s="29">
        <f t="shared" si="57"/>
        <v>3.3</v>
      </c>
      <c r="CW56" s="29">
        <f t="shared" si="57"/>
        <v>3.3</v>
      </c>
      <c r="CX56" s="29">
        <f t="shared" si="57"/>
        <v>3.3</v>
      </c>
      <c r="CY56" s="29">
        <f t="shared" si="57"/>
        <v>3.3</v>
      </c>
      <c r="CZ56" s="29">
        <f t="shared" si="57"/>
        <v>3.3</v>
      </c>
      <c r="DA56" s="29">
        <f t="shared" si="57"/>
        <v>3.3</v>
      </c>
      <c r="DB56" s="29">
        <f t="shared" si="57"/>
        <v>3.3</v>
      </c>
      <c r="DC56" s="29">
        <f t="shared" si="57"/>
        <v>3.3</v>
      </c>
      <c r="DD56" s="29">
        <f t="shared" si="57"/>
        <v>3.3</v>
      </c>
      <c r="DE56" s="29">
        <f t="shared" si="57"/>
        <v>3.3</v>
      </c>
      <c r="DF56" s="29">
        <f t="shared" si="57"/>
        <v>3.3</v>
      </c>
      <c r="DG56" s="29">
        <f t="shared" si="57"/>
        <v>3.3</v>
      </c>
      <c r="DH56" s="29">
        <f t="shared" si="57"/>
        <v>3.3</v>
      </c>
      <c r="DI56" s="29">
        <f t="shared" si="57"/>
        <v>3.3</v>
      </c>
      <c r="DJ56" s="29">
        <f t="shared" si="57"/>
        <v>3.3</v>
      </c>
      <c r="DK56" s="29">
        <f t="shared" si="57"/>
        <v>3.3</v>
      </c>
      <c r="DL56" s="29">
        <f t="shared" si="57"/>
        <v>3.3</v>
      </c>
      <c r="DM56" s="29">
        <f t="shared" si="58"/>
        <v>3.3</v>
      </c>
      <c r="DN56" s="29">
        <f t="shared" si="58"/>
        <v>3.3</v>
      </c>
      <c r="DO56" s="29">
        <f t="shared" si="39"/>
        <v>3.3</v>
      </c>
      <c r="DP56" s="29">
        <f t="shared" si="40"/>
        <v>3.3</v>
      </c>
      <c r="DQ56" s="29">
        <f t="shared" si="41"/>
        <v>3.3</v>
      </c>
      <c r="DR56" s="29">
        <f t="shared" si="42"/>
        <v>3.3</v>
      </c>
      <c r="DS56" s="29">
        <f t="shared" si="43"/>
        <v>3.3</v>
      </c>
      <c r="DT56" s="29">
        <f t="shared" si="44"/>
        <v>3.3</v>
      </c>
      <c r="DU56" s="29">
        <f t="shared" si="45"/>
        <v>3.3</v>
      </c>
      <c r="DV56" s="29">
        <f t="shared" si="46"/>
        <v>3.3</v>
      </c>
      <c r="DW56" s="29">
        <f t="shared" si="47"/>
        <v>3.3</v>
      </c>
    </row>
    <row r="57" spans="2:127" x14ac:dyDescent="0.2">
      <c r="B57" s="29" t="str">
        <f t="shared" si="48"/>
        <v>Burton Point</v>
      </c>
      <c r="C57" s="29">
        <f t="shared" si="59"/>
        <v>55</v>
      </c>
      <c r="D57" s="29">
        <f t="shared" si="59"/>
        <v>55</v>
      </c>
      <c r="E57" s="29">
        <f t="shared" si="59"/>
        <v>55</v>
      </c>
      <c r="F57" s="29">
        <f t="shared" si="60"/>
        <v>55</v>
      </c>
      <c r="G57" s="29">
        <f t="shared" si="60"/>
        <v>55</v>
      </c>
      <c r="H57" s="29">
        <f t="shared" si="60"/>
        <v>55</v>
      </c>
      <c r="I57" s="29">
        <f t="shared" si="60"/>
        <v>55</v>
      </c>
      <c r="J57" s="29">
        <f t="shared" si="61"/>
        <v>55</v>
      </c>
      <c r="K57" s="29">
        <f t="shared" si="61"/>
        <v>55</v>
      </c>
      <c r="L57" s="29">
        <f t="shared" si="61"/>
        <v>55</v>
      </c>
      <c r="M57" s="29">
        <f t="shared" si="61"/>
        <v>55</v>
      </c>
      <c r="N57" s="58">
        <f t="shared" si="62"/>
        <v>73.5</v>
      </c>
      <c r="O57" s="29">
        <f t="shared" si="62"/>
        <v>73.5</v>
      </c>
      <c r="P57" s="29">
        <f t="shared" si="62"/>
        <v>73.5</v>
      </c>
      <c r="Q57" s="29">
        <f t="shared" si="62"/>
        <v>73.5</v>
      </c>
      <c r="R57" s="56">
        <f t="shared" ref="R57:AU63" si="63">$I27</f>
        <v>73.5</v>
      </c>
      <c r="S57" s="29">
        <f t="shared" si="63"/>
        <v>73.5</v>
      </c>
      <c r="T57" s="29">
        <f t="shared" si="63"/>
        <v>73.5</v>
      </c>
      <c r="U57" s="29">
        <f t="shared" si="63"/>
        <v>73.5</v>
      </c>
      <c r="V57" s="29">
        <f t="shared" si="63"/>
        <v>73.5</v>
      </c>
      <c r="W57" s="29">
        <f t="shared" si="63"/>
        <v>73.5</v>
      </c>
      <c r="X57" s="29">
        <f t="shared" si="63"/>
        <v>73.5</v>
      </c>
      <c r="Y57" s="29">
        <f t="shared" si="63"/>
        <v>73.5</v>
      </c>
      <c r="Z57" s="29">
        <f t="shared" si="63"/>
        <v>73.5</v>
      </c>
      <c r="AA57" s="29">
        <f t="shared" si="63"/>
        <v>73.5</v>
      </c>
      <c r="AB57" s="29">
        <f t="shared" si="63"/>
        <v>73.5</v>
      </c>
      <c r="AC57" s="29">
        <f t="shared" si="63"/>
        <v>73.5</v>
      </c>
      <c r="AD57" s="29">
        <f t="shared" si="63"/>
        <v>73.5</v>
      </c>
      <c r="AE57" s="29">
        <f t="shared" si="63"/>
        <v>73.5</v>
      </c>
      <c r="AF57" s="29">
        <f t="shared" si="63"/>
        <v>73.5</v>
      </c>
      <c r="AG57" s="29">
        <f t="shared" si="63"/>
        <v>73.5</v>
      </c>
      <c r="AH57" s="29">
        <f t="shared" si="63"/>
        <v>73.5</v>
      </c>
      <c r="AI57" s="29">
        <f t="shared" si="63"/>
        <v>73.5</v>
      </c>
      <c r="AJ57" s="29">
        <f t="shared" si="63"/>
        <v>73.5</v>
      </c>
      <c r="AK57" s="29">
        <f t="shared" si="63"/>
        <v>73.5</v>
      </c>
      <c r="AL57" s="29">
        <f t="shared" si="63"/>
        <v>73.5</v>
      </c>
      <c r="AM57" s="29">
        <f t="shared" si="63"/>
        <v>73.5</v>
      </c>
      <c r="AN57" s="29">
        <f t="shared" si="63"/>
        <v>73.5</v>
      </c>
      <c r="AO57" s="29">
        <f t="shared" si="63"/>
        <v>73.5</v>
      </c>
      <c r="AP57" s="29">
        <f t="shared" si="63"/>
        <v>73.5</v>
      </c>
      <c r="AQ57" s="29">
        <f t="shared" si="63"/>
        <v>73.5</v>
      </c>
      <c r="AR57" s="29">
        <f t="shared" si="63"/>
        <v>73.5</v>
      </c>
      <c r="AS57" s="29">
        <f t="shared" si="63"/>
        <v>73.5</v>
      </c>
      <c r="AT57" s="29">
        <f t="shared" si="63"/>
        <v>73.5</v>
      </c>
      <c r="AU57" s="29">
        <f t="shared" si="63"/>
        <v>73.5</v>
      </c>
      <c r="AV57" s="29">
        <f t="shared" ref="AV57:BB63" si="64">$P27</f>
        <v>73.5</v>
      </c>
      <c r="AW57" s="29">
        <f t="shared" si="64"/>
        <v>73.5</v>
      </c>
      <c r="AX57" s="29">
        <f t="shared" si="64"/>
        <v>73.5</v>
      </c>
      <c r="AY57" s="29">
        <f t="shared" si="64"/>
        <v>73.5</v>
      </c>
      <c r="AZ57" s="29">
        <f t="shared" si="64"/>
        <v>73.5</v>
      </c>
      <c r="BA57" s="29">
        <f t="shared" si="64"/>
        <v>73.5</v>
      </c>
      <c r="BB57" s="29">
        <f t="shared" si="64"/>
        <v>73.5</v>
      </c>
      <c r="BC57" s="29">
        <f t="shared" si="57"/>
        <v>73.5</v>
      </c>
      <c r="BD57" s="29">
        <f t="shared" si="57"/>
        <v>73.5</v>
      </c>
      <c r="BE57" s="29">
        <f t="shared" si="57"/>
        <v>73.5</v>
      </c>
      <c r="BF57" s="29">
        <f t="shared" si="57"/>
        <v>73.5</v>
      </c>
      <c r="BG57" s="29">
        <f t="shared" si="57"/>
        <v>73.5</v>
      </c>
      <c r="BH57" s="29">
        <f t="shared" si="57"/>
        <v>73.5</v>
      </c>
      <c r="BI57" s="29">
        <f t="shared" si="57"/>
        <v>73.5</v>
      </c>
      <c r="BJ57" s="29">
        <f t="shared" si="57"/>
        <v>73.5</v>
      </c>
      <c r="BK57" s="29">
        <f t="shared" si="57"/>
        <v>73.5</v>
      </c>
      <c r="BL57" s="29">
        <f t="shared" si="57"/>
        <v>73.5</v>
      </c>
      <c r="BM57" s="29">
        <f t="shared" si="57"/>
        <v>73.5</v>
      </c>
      <c r="BN57" s="29">
        <f t="shared" si="57"/>
        <v>73.5</v>
      </c>
      <c r="BO57" s="29">
        <f t="shared" si="57"/>
        <v>73.5</v>
      </c>
      <c r="BP57" s="29">
        <f t="shared" si="57"/>
        <v>73.5</v>
      </c>
      <c r="BQ57" s="29">
        <f t="shared" si="57"/>
        <v>73.5</v>
      </c>
      <c r="BR57" s="29">
        <f t="shared" si="57"/>
        <v>73.5</v>
      </c>
      <c r="BS57" s="29">
        <f t="shared" si="57"/>
        <v>73.5</v>
      </c>
      <c r="BT57" s="29">
        <f t="shared" si="57"/>
        <v>73.5</v>
      </c>
      <c r="BU57" s="29">
        <f t="shared" si="57"/>
        <v>73.5</v>
      </c>
      <c r="BV57" s="29">
        <f t="shared" si="57"/>
        <v>73.5</v>
      </c>
      <c r="BW57" s="29">
        <f t="shared" si="57"/>
        <v>73.5</v>
      </c>
      <c r="BX57" s="29">
        <f t="shared" si="57"/>
        <v>73.5</v>
      </c>
      <c r="BY57" s="29">
        <f t="shared" si="57"/>
        <v>73.5</v>
      </c>
      <c r="BZ57" s="29">
        <f t="shared" si="57"/>
        <v>73.5</v>
      </c>
      <c r="CA57" s="29">
        <f t="shared" si="57"/>
        <v>73.5</v>
      </c>
      <c r="CB57" s="29">
        <f t="shared" si="57"/>
        <v>73.5</v>
      </c>
      <c r="CC57" s="29">
        <f t="shared" si="57"/>
        <v>73.5</v>
      </c>
      <c r="CD57" s="29">
        <f t="shared" si="57"/>
        <v>73.5</v>
      </c>
      <c r="CE57" s="29">
        <f t="shared" si="57"/>
        <v>73.5</v>
      </c>
      <c r="CF57" s="29">
        <f t="shared" si="57"/>
        <v>73.5</v>
      </c>
      <c r="CG57" s="29">
        <f t="shared" si="57"/>
        <v>73.5</v>
      </c>
      <c r="CH57" s="29">
        <f t="shared" si="57"/>
        <v>73.5</v>
      </c>
      <c r="CI57" s="29">
        <f t="shared" si="57"/>
        <v>73.5</v>
      </c>
      <c r="CJ57" s="29">
        <f t="shared" si="57"/>
        <v>73.5</v>
      </c>
      <c r="CK57" s="29">
        <f t="shared" si="57"/>
        <v>73.5</v>
      </c>
      <c r="CL57" s="29">
        <f t="shared" si="57"/>
        <v>73.5</v>
      </c>
      <c r="CM57" s="29">
        <f t="shared" si="57"/>
        <v>73.5</v>
      </c>
      <c r="CN57" s="29">
        <f t="shared" si="57"/>
        <v>73.5</v>
      </c>
      <c r="CO57" s="29">
        <f t="shared" si="57"/>
        <v>73.5</v>
      </c>
      <c r="CP57" s="29">
        <f t="shared" si="57"/>
        <v>73.5</v>
      </c>
      <c r="CQ57" s="29">
        <f t="shared" si="57"/>
        <v>73.5</v>
      </c>
      <c r="CR57" s="29">
        <f t="shared" si="57"/>
        <v>73.5</v>
      </c>
      <c r="CS57" s="29">
        <f t="shared" si="57"/>
        <v>73.5</v>
      </c>
      <c r="CT57" s="29">
        <f t="shared" si="57"/>
        <v>73.5</v>
      </c>
      <c r="CU57" s="29">
        <f t="shared" si="57"/>
        <v>73.5</v>
      </c>
      <c r="CV57" s="29">
        <f t="shared" si="57"/>
        <v>73.5</v>
      </c>
      <c r="CW57" s="29">
        <f t="shared" si="57"/>
        <v>73.5</v>
      </c>
      <c r="CX57" s="29">
        <f t="shared" si="57"/>
        <v>73.5</v>
      </c>
      <c r="CY57" s="29">
        <f t="shared" si="57"/>
        <v>73.5</v>
      </c>
      <c r="CZ57" s="29">
        <f t="shared" si="57"/>
        <v>73.5</v>
      </c>
      <c r="DA57" s="29">
        <f t="shared" si="57"/>
        <v>73.5</v>
      </c>
      <c r="DB57" s="29">
        <f t="shared" si="57"/>
        <v>73.5</v>
      </c>
      <c r="DC57" s="29">
        <f t="shared" si="57"/>
        <v>73.5</v>
      </c>
      <c r="DD57" s="29">
        <f t="shared" si="57"/>
        <v>73.5</v>
      </c>
      <c r="DE57" s="29">
        <f t="shared" si="57"/>
        <v>73.5</v>
      </c>
      <c r="DF57" s="29">
        <f t="shared" si="57"/>
        <v>73.5</v>
      </c>
      <c r="DG57" s="29">
        <f t="shared" si="57"/>
        <v>73.5</v>
      </c>
      <c r="DH57" s="29">
        <f t="shared" si="57"/>
        <v>73.5</v>
      </c>
      <c r="DI57" s="29">
        <f t="shared" si="57"/>
        <v>73.5</v>
      </c>
      <c r="DJ57" s="29">
        <f t="shared" si="57"/>
        <v>73.5</v>
      </c>
      <c r="DK57" s="29">
        <f t="shared" si="57"/>
        <v>73.5</v>
      </c>
      <c r="DL57" s="29">
        <f t="shared" si="57"/>
        <v>73.5</v>
      </c>
      <c r="DM57" s="29">
        <f t="shared" si="58"/>
        <v>73.5</v>
      </c>
      <c r="DN57" s="29">
        <f t="shared" si="58"/>
        <v>73.5</v>
      </c>
      <c r="DO57" s="29">
        <f t="shared" si="39"/>
        <v>73.5</v>
      </c>
      <c r="DP57" s="29">
        <f t="shared" si="40"/>
        <v>73.5</v>
      </c>
      <c r="DQ57" s="29">
        <f t="shared" si="41"/>
        <v>73.5</v>
      </c>
      <c r="DR57" s="29">
        <f t="shared" si="42"/>
        <v>73.5</v>
      </c>
      <c r="DS57" s="29">
        <f t="shared" si="43"/>
        <v>73.5</v>
      </c>
      <c r="DT57" s="29">
        <f t="shared" si="44"/>
        <v>73.5</v>
      </c>
      <c r="DU57" s="29">
        <f t="shared" si="45"/>
        <v>73.5</v>
      </c>
      <c r="DV57" s="29">
        <f t="shared" si="46"/>
        <v>73.5</v>
      </c>
      <c r="DW57" s="29">
        <f t="shared" si="47"/>
        <v>73.5</v>
      </c>
    </row>
    <row r="58" spans="2:127" x14ac:dyDescent="0.2">
      <c r="B58" s="29" t="str">
        <f t="shared" si="48"/>
        <v>Barton Stacey</v>
      </c>
      <c r="C58" s="29">
        <f>$E28</f>
        <v>0</v>
      </c>
      <c r="D58" s="29">
        <f>$E28</f>
        <v>0</v>
      </c>
      <c r="E58" s="29">
        <f>$E28</f>
        <v>0</v>
      </c>
      <c r="F58" s="29">
        <f>$F28</f>
        <v>0</v>
      </c>
      <c r="G58" s="29">
        <f>$F28</f>
        <v>0</v>
      </c>
      <c r="H58" s="29">
        <f>$F28</f>
        <v>0</v>
      </c>
      <c r="I58" s="29">
        <f>$F28</f>
        <v>0</v>
      </c>
      <c r="J58" s="29">
        <f t="shared" si="61"/>
        <v>0</v>
      </c>
      <c r="K58" s="29">
        <f t="shared" si="61"/>
        <v>0</v>
      </c>
      <c r="L58" s="29">
        <f t="shared" si="61"/>
        <v>0</v>
      </c>
      <c r="M58" s="29">
        <f t="shared" si="61"/>
        <v>0</v>
      </c>
      <c r="N58" s="58">
        <f t="shared" si="62"/>
        <v>82.6</v>
      </c>
      <c r="O58" s="29">
        <f t="shared" si="62"/>
        <v>82.6</v>
      </c>
      <c r="P58" s="29">
        <f t="shared" si="62"/>
        <v>82.6</v>
      </c>
      <c r="Q58" s="29">
        <f t="shared" si="62"/>
        <v>82.6</v>
      </c>
      <c r="R58" s="56">
        <f t="shared" si="63"/>
        <v>82.6</v>
      </c>
      <c r="S58" s="29">
        <f t="shared" si="63"/>
        <v>82.6</v>
      </c>
      <c r="T58" s="29">
        <f t="shared" si="63"/>
        <v>82.6</v>
      </c>
      <c r="U58" s="29">
        <f t="shared" si="63"/>
        <v>82.6</v>
      </c>
      <c r="V58" s="29">
        <f t="shared" si="63"/>
        <v>82.6</v>
      </c>
      <c r="W58" s="29">
        <f t="shared" si="63"/>
        <v>82.6</v>
      </c>
      <c r="X58" s="29">
        <f t="shared" si="63"/>
        <v>82.6</v>
      </c>
      <c r="Y58" s="29">
        <f t="shared" si="63"/>
        <v>82.6</v>
      </c>
      <c r="Z58" s="29">
        <f t="shared" si="63"/>
        <v>82.6</v>
      </c>
      <c r="AA58" s="29">
        <f t="shared" si="63"/>
        <v>82.6</v>
      </c>
      <c r="AB58" s="29">
        <f t="shared" si="63"/>
        <v>82.6</v>
      </c>
      <c r="AC58" s="29">
        <f t="shared" si="63"/>
        <v>82.6</v>
      </c>
      <c r="AD58" s="29">
        <f t="shared" si="63"/>
        <v>82.6</v>
      </c>
      <c r="AE58" s="29">
        <f t="shared" si="63"/>
        <v>82.6</v>
      </c>
      <c r="AF58" s="29">
        <f t="shared" si="63"/>
        <v>82.6</v>
      </c>
      <c r="AG58" s="29">
        <f t="shared" si="63"/>
        <v>82.6</v>
      </c>
      <c r="AH58" s="29">
        <v>172.6</v>
      </c>
      <c r="AI58" s="29">
        <v>172.6</v>
      </c>
      <c r="AJ58" s="29">
        <v>172.6</v>
      </c>
      <c r="AK58" s="29">
        <v>172.6</v>
      </c>
      <c r="AL58" s="29">
        <v>172.6</v>
      </c>
      <c r="AM58" s="29">
        <v>172.6</v>
      </c>
      <c r="AN58" s="29">
        <v>172.6</v>
      </c>
      <c r="AO58" s="29">
        <v>172.6</v>
      </c>
      <c r="AP58" s="29">
        <v>172.6</v>
      </c>
      <c r="AQ58" s="29">
        <v>172.6</v>
      </c>
      <c r="AR58" s="29">
        <v>172.6</v>
      </c>
      <c r="AS58" s="29">
        <v>172.6</v>
      </c>
      <c r="AT58" s="29">
        <v>172.6</v>
      </c>
      <c r="AU58" s="29">
        <v>172.6</v>
      </c>
      <c r="AV58" s="29">
        <f t="shared" si="64"/>
        <v>172.6</v>
      </c>
      <c r="AW58" s="29">
        <f t="shared" si="64"/>
        <v>172.6</v>
      </c>
      <c r="AX58" s="29">
        <f t="shared" si="64"/>
        <v>172.6</v>
      </c>
      <c r="AY58" s="29">
        <f t="shared" si="64"/>
        <v>172.6</v>
      </c>
      <c r="AZ58" s="29">
        <f t="shared" si="64"/>
        <v>172.6</v>
      </c>
      <c r="BA58" s="29">
        <f t="shared" si="64"/>
        <v>172.6</v>
      </c>
      <c r="BB58" s="29">
        <f t="shared" si="64"/>
        <v>172.6</v>
      </c>
      <c r="BC58" s="29">
        <f t="shared" si="57"/>
        <v>172.6</v>
      </c>
      <c r="BD58" s="29">
        <f t="shared" si="57"/>
        <v>172.6</v>
      </c>
      <c r="BE58" s="29">
        <f t="shared" si="57"/>
        <v>172.6</v>
      </c>
      <c r="BF58" s="29">
        <f t="shared" si="57"/>
        <v>172.6</v>
      </c>
      <c r="BG58" s="29">
        <f t="shared" si="57"/>
        <v>172.6</v>
      </c>
      <c r="BH58" s="29">
        <f t="shared" si="57"/>
        <v>172.6</v>
      </c>
      <c r="BI58" s="29">
        <f t="shared" si="57"/>
        <v>172.6</v>
      </c>
      <c r="BJ58" s="29">
        <f t="shared" si="57"/>
        <v>172.6</v>
      </c>
      <c r="BK58" s="29">
        <f t="shared" si="57"/>
        <v>172.6</v>
      </c>
      <c r="BL58" s="29">
        <f t="shared" si="57"/>
        <v>172.6</v>
      </c>
      <c r="BM58" s="29">
        <f t="shared" si="57"/>
        <v>172.6</v>
      </c>
      <c r="BN58" s="29">
        <f t="shared" si="57"/>
        <v>172.6</v>
      </c>
      <c r="BO58" s="29">
        <f t="shared" si="57"/>
        <v>172.6</v>
      </c>
      <c r="BP58" s="29">
        <f t="shared" si="57"/>
        <v>172.6</v>
      </c>
      <c r="BQ58" s="29">
        <f t="shared" si="57"/>
        <v>172.6</v>
      </c>
      <c r="BR58" s="29">
        <f t="shared" si="57"/>
        <v>172.6</v>
      </c>
      <c r="BS58" s="29">
        <f t="shared" si="57"/>
        <v>172.6</v>
      </c>
      <c r="BT58" s="29">
        <f t="shared" si="57"/>
        <v>172.6</v>
      </c>
      <c r="BU58" s="29">
        <f t="shared" si="57"/>
        <v>172.6</v>
      </c>
      <c r="BV58" s="29">
        <f t="shared" si="57"/>
        <v>172.6</v>
      </c>
      <c r="BW58" s="29">
        <f t="shared" si="57"/>
        <v>172.6</v>
      </c>
      <c r="BX58" s="29">
        <f t="shared" si="57"/>
        <v>172.6</v>
      </c>
      <c r="BY58" s="29">
        <f t="shared" si="57"/>
        <v>172.6</v>
      </c>
      <c r="BZ58" s="29">
        <f t="shared" si="57"/>
        <v>172.6</v>
      </c>
      <c r="CA58" s="29">
        <f t="shared" si="57"/>
        <v>172.6</v>
      </c>
      <c r="CB58" s="29">
        <f t="shared" si="57"/>
        <v>172.6</v>
      </c>
      <c r="CC58" s="29">
        <f t="shared" si="57"/>
        <v>172.6</v>
      </c>
      <c r="CD58" s="29">
        <f t="shared" si="57"/>
        <v>172.6</v>
      </c>
      <c r="CE58" s="29">
        <f t="shared" si="57"/>
        <v>172.6</v>
      </c>
      <c r="CF58" s="29">
        <f t="shared" si="57"/>
        <v>172.6</v>
      </c>
      <c r="CG58" s="29">
        <f t="shared" si="57"/>
        <v>172.6</v>
      </c>
      <c r="CH58" s="29">
        <f t="shared" si="57"/>
        <v>172.6</v>
      </c>
      <c r="CI58" s="29">
        <f t="shared" si="57"/>
        <v>172.6</v>
      </c>
      <c r="CJ58" s="29">
        <f t="shared" si="57"/>
        <v>172.6</v>
      </c>
      <c r="CK58" s="29">
        <f t="shared" si="57"/>
        <v>172.6</v>
      </c>
      <c r="CL58" s="29">
        <f t="shared" si="57"/>
        <v>172.6</v>
      </c>
      <c r="CM58" s="29">
        <f t="shared" si="57"/>
        <v>172.6</v>
      </c>
      <c r="CN58" s="29">
        <f t="shared" si="57"/>
        <v>172.6</v>
      </c>
      <c r="CO58" s="29">
        <f t="shared" si="57"/>
        <v>172.6</v>
      </c>
      <c r="CP58" s="29">
        <f t="shared" si="57"/>
        <v>172.6</v>
      </c>
      <c r="CQ58" s="29">
        <f t="shared" si="57"/>
        <v>172.6</v>
      </c>
      <c r="CR58" s="29">
        <f t="shared" si="57"/>
        <v>172.6</v>
      </c>
      <c r="CS58" s="29">
        <f t="shared" si="57"/>
        <v>172.6</v>
      </c>
      <c r="CT58" s="29">
        <f t="shared" si="57"/>
        <v>172.6</v>
      </c>
      <c r="CU58" s="29">
        <f t="shared" si="57"/>
        <v>172.6</v>
      </c>
      <c r="CV58" s="29">
        <f t="shared" si="57"/>
        <v>172.6</v>
      </c>
      <c r="CW58" s="29">
        <f t="shared" si="57"/>
        <v>172.6</v>
      </c>
      <c r="CX58" s="29">
        <f t="shared" si="57"/>
        <v>172.6</v>
      </c>
      <c r="CY58" s="29">
        <f t="shared" si="57"/>
        <v>172.6</v>
      </c>
      <c r="CZ58" s="29">
        <f t="shared" si="57"/>
        <v>172.6</v>
      </c>
      <c r="DA58" s="29">
        <f t="shared" si="57"/>
        <v>172.6</v>
      </c>
      <c r="DB58" s="29">
        <f t="shared" si="57"/>
        <v>172.6</v>
      </c>
      <c r="DC58" s="29">
        <f t="shared" si="57"/>
        <v>172.6</v>
      </c>
      <c r="DD58" s="29">
        <f t="shared" si="57"/>
        <v>172.6</v>
      </c>
      <c r="DE58" s="29">
        <f t="shared" si="57"/>
        <v>172.6</v>
      </c>
      <c r="DF58" s="29">
        <f t="shared" si="57"/>
        <v>172.6</v>
      </c>
      <c r="DG58" s="29">
        <f t="shared" si="57"/>
        <v>172.6</v>
      </c>
      <c r="DH58" s="29">
        <f t="shared" si="57"/>
        <v>172.6</v>
      </c>
      <c r="DI58" s="29">
        <f t="shared" si="57"/>
        <v>172.6</v>
      </c>
      <c r="DJ58" s="29">
        <f t="shared" si="57"/>
        <v>172.6</v>
      </c>
      <c r="DK58" s="29">
        <f t="shared" si="57"/>
        <v>172.6</v>
      </c>
      <c r="DL58" s="29">
        <f t="shared" si="57"/>
        <v>172.6</v>
      </c>
      <c r="DM58" s="29">
        <f t="shared" si="58"/>
        <v>172.6</v>
      </c>
      <c r="DN58" s="29">
        <f t="shared" si="58"/>
        <v>172.6</v>
      </c>
      <c r="DO58" s="29">
        <f t="shared" si="39"/>
        <v>172.6</v>
      </c>
      <c r="DP58" s="29">
        <f t="shared" si="40"/>
        <v>172.6</v>
      </c>
      <c r="DQ58" s="29">
        <f t="shared" si="41"/>
        <v>172.6</v>
      </c>
      <c r="DR58" s="29">
        <f t="shared" si="42"/>
        <v>172.6</v>
      </c>
      <c r="DS58" s="29">
        <f t="shared" si="43"/>
        <v>172.6</v>
      </c>
      <c r="DT58" s="29">
        <f t="shared" si="44"/>
        <v>172.6</v>
      </c>
      <c r="DU58" s="29">
        <f t="shared" si="45"/>
        <v>172.6</v>
      </c>
      <c r="DV58" s="29">
        <f t="shared" si="46"/>
        <v>172.6</v>
      </c>
      <c r="DW58" s="29">
        <f t="shared" si="47"/>
        <v>172.6</v>
      </c>
    </row>
    <row r="59" spans="2:127" x14ac:dyDescent="0.2">
      <c r="B59" s="29" t="str">
        <f t="shared" si="48"/>
        <v>Garton</v>
      </c>
      <c r="C59" s="29">
        <f t="shared" ref="C59:E61" si="65">$E29</f>
        <v>0</v>
      </c>
      <c r="D59" s="29">
        <f t="shared" si="65"/>
        <v>0</v>
      </c>
      <c r="E59" s="29">
        <f t="shared" si="65"/>
        <v>0</v>
      </c>
      <c r="F59" s="29">
        <f t="shared" ref="F59:I61" si="66">$F29</f>
        <v>0</v>
      </c>
      <c r="G59" s="29">
        <f t="shared" si="66"/>
        <v>0</v>
      </c>
      <c r="H59" s="29">
        <f t="shared" si="66"/>
        <v>0</v>
      </c>
      <c r="I59" s="29">
        <f t="shared" si="66"/>
        <v>0</v>
      </c>
      <c r="J59" s="29">
        <f t="shared" si="61"/>
        <v>0</v>
      </c>
      <c r="K59" s="29">
        <f t="shared" si="61"/>
        <v>0</v>
      </c>
      <c r="L59" s="29">
        <f t="shared" si="61"/>
        <v>0</v>
      </c>
      <c r="M59" s="29">
        <f t="shared" si="61"/>
        <v>0</v>
      </c>
      <c r="N59" s="58">
        <f t="shared" si="62"/>
        <v>0</v>
      </c>
      <c r="O59" s="29">
        <f t="shared" si="62"/>
        <v>0</v>
      </c>
      <c r="P59" s="29">
        <f t="shared" si="62"/>
        <v>0</v>
      </c>
      <c r="Q59" s="29">
        <f t="shared" si="62"/>
        <v>0</v>
      </c>
      <c r="R59" s="56">
        <f t="shared" si="63"/>
        <v>0</v>
      </c>
      <c r="S59" s="29">
        <f t="shared" si="63"/>
        <v>0</v>
      </c>
      <c r="T59" s="29">
        <f t="shared" si="63"/>
        <v>0</v>
      </c>
      <c r="U59" s="29">
        <f t="shared" si="63"/>
        <v>0</v>
      </c>
      <c r="V59" s="29">
        <f t="shared" si="63"/>
        <v>0</v>
      </c>
      <c r="W59" s="29">
        <f t="shared" si="63"/>
        <v>0</v>
      </c>
      <c r="X59" s="29">
        <f t="shared" si="63"/>
        <v>0</v>
      </c>
      <c r="Y59" s="29">
        <f t="shared" si="63"/>
        <v>0</v>
      </c>
      <c r="Z59" s="29">
        <f t="shared" si="63"/>
        <v>0</v>
      </c>
      <c r="AA59" s="29">
        <f t="shared" si="63"/>
        <v>0</v>
      </c>
      <c r="AB59" s="29">
        <f t="shared" si="63"/>
        <v>0</v>
      </c>
      <c r="AC59" s="29">
        <f t="shared" si="63"/>
        <v>0</v>
      </c>
      <c r="AD59" s="29">
        <f t="shared" si="63"/>
        <v>0</v>
      </c>
      <c r="AE59" s="29">
        <f t="shared" si="63"/>
        <v>0</v>
      </c>
      <c r="AF59" s="29">
        <f t="shared" si="63"/>
        <v>0</v>
      </c>
      <c r="AG59" s="29">
        <f t="shared" si="63"/>
        <v>0</v>
      </c>
      <c r="AH59" s="29">
        <v>420</v>
      </c>
      <c r="AI59" s="29">
        <v>420</v>
      </c>
      <c r="AJ59" s="29">
        <v>420</v>
      </c>
      <c r="AK59" s="29">
        <v>420</v>
      </c>
      <c r="AL59" s="29">
        <v>420</v>
      </c>
      <c r="AM59" s="29">
        <v>420</v>
      </c>
      <c r="AN59" s="29">
        <v>420</v>
      </c>
      <c r="AO59" s="29">
        <v>420</v>
      </c>
      <c r="AP59" s="29">
        <v>420</v>
      </c>
      <c r="AQ59" s="29">
        <v>420</v>
      </c>
      <c r="AR59" s="29">
        <v>420</v>
      </c>
      <c r="AS59" s="29">
        <v>420</v>
      </c>
      <c r="AT59" s="29">
        <v>420</v>
      </c>
      <c r="AU59" s="29">
        <v>420</v>
      </c>
      <c r="AV59" s="29">
        <f t="shared" si="64"/>
        <v>420</v>
      </c>
      <c r="AW59" s="29">
        <f t="shared" si="64"/>
        <v>420</v>
      </c>
      <c r="AX59" s="29">
        <f t="shared" si="64"/>
        <v>420</v>
      </c>
      <c r="AY59" s="29">
        <f t="shared" si="64"/>
        <v>420</v>
      </c>
      <c r="AZ59" s="29">
        <f t="shared" si="64"/>
        <v>420</v>
      </c>
      <c r="BA59" s="29">
        <f t="shared" si="64"/>
        <v>420</v>
      </c>
      <c r="BB59" s="29">
        <f t="shared" si="64"/>
        <v>420</v>
      </c>
      <c r="BC59" s="29">
        <f t="shared" si="57"/>
        <v>420</v>
      </c>
      <c r="BD59" s="29">
        <f t="shared" si="57"/>
        <v>420</v>
      </c>
      <c r="BE59" s="29">
        <f t="shared" si="57"/>
        <v>420</v>
      </c>
      <c r="BF59" s="29">
        <f t="shared" si="57"/>
        <v>420</v>
      </c>
      <c r="BG59" s="29">
        <f t="shared" si="57"/>
        <v>420</v>
      </c>
      <c r="BH59" s="29">
        <f t="shared" ref="BH59:DN59" si="67">BG59</f>
        <v>420</v>
      </c>
      <c r="BI59" s="29">
        <f t="shared" si="67"/>
        <v>420</v>
      </c>
      <c r="BJ59" s="29">
        <f t="shared" si="67"/>
        <v>420</v>
      </c>
      <c r="BK59" s="29">
        <f t="shared" si="67"/>
        <v>420</v>
      </c>
      <c r="BL59" s="29">
        <f t="shared" si="67"/>
        <v>420</v>
      </c>
      <c r="BM59" s="29">
        <f t="shared" si="67"/>
        <v>420</v>
      </c>
      <c r="BN59" s="29">
        <f t="shared" si="67"/>
        <v>420</v>
      </c>
      <c r="BO59" s="29">
        <f t="shared" si="67"/>
        <v>420</v>
      </c>
      <c r="BP59" s="29">
        <f t="shared" si="67"/>
        <v>420</v>
      </c>
      <c r="BQ59" s="29">
        <f t="shared" si="67"/>
        <v>420</v>
      </c>
      <c r="BR59" s="29">
        <f t="shared" si="67"/>
        <v>420</v>
      </c>
      <c r="BS59" s="29">
        <f t="shared" si="67"/>
        <v>420</v>
      </c>
      <c r="BT59" s="29">
        <f t="shared" si="67"/>
        <v>420</v>
      </c>
      <c r="BU59" s="29">
        <f t="shared" si="67"/>
        <v>420</v>
      </c>
      <c r="BV59" s="29">
        <f t="shared" si="67"/>
        <v>420</v>
      </c>
      <c r="BW59" s="29">
        <f t="shared" si="67"/>
        <v>420</v>
      </c>
      <c r="BX59" s="29">
        <f t="shared" si="67"/>
        <v>420</v>
      </c>
      <c r="BY59" s="29">
        <f t="shared" si="67"/>
        <v>420</v>
      </c>
      <c r="BZ59" s="29">
        <f t="shared" si="67"/>
        <v>420</v>
      </c>
      <c r="CA59" s="29">
        <f t="shared" si="67"/>
        <v>420</v>
      </c>
      <c r="CB59" s="29">
        <f t="shared" si="67"/>
        <v>420</v>
      </c>
      <c r="CC59" s="29">
        <f t="shared" si="67"/>
        <v>420</v>
      </c>
      <c r="CD59" s="29">
        <f t="shared" si="67"/>
        <v>420</v>
      </c>
      <c r="CE59" s="29">
        <f t="shared" si="67"/>
        <v>420</v>
      </c>
      <c r="CF59" s="29">
        <f t="shared" si="67"/>
        <v>420</v>
      </c>
      <c r="CG59" s="29">
        <f t="shared" si="67"/>
        <v>420</v>
      </c>
      <c r="CH59" s="29">
        <f t="shared" si="67"/>
        <v>420</v>
      </c>
      <c r="CI59" s="29">
        <f t="shared" si="67"/>
        <v>420</v>
      </c>
      <c r="CJ59" s="29">
        <f t="shared" si="67"/>
        <v>420</v>
      </c>
      <c r="CK59" s="29">
        <f t="shared" si="67"/>
        <v>420</v>
      </c>
      <c r="CL59" s="29">
        <f t="shared" si="67"/>
        <v>420</v>
      </c>
      <c r="CM59" s="29">
        <f t="shared" si="67"/>
        <v>420</v>
      </c>
      <c r="CN59" s="29">
        <f t="shared" si="67"/>
        <v>420</v>
      </c>
      <c r="CO59" s="29">
        <f t="shared" si="67"/>
        <v>420</v>
      </c>
      <c r="CP59" s="29">
        <f t="shared" si="67"/>
        <v>420</v>
      </c>
      <c r="CQ59" s="29">
        <f t="shared" si="67"/>
        <v>420</v>
      </c>
      <c r="CR59" s="29">
        <f t="shared" si="67"/>
        <v>420</v>
      </c>
      <c r="CS59" s="29">
        <f t="shared" si="67"/>
        <v>420</v>
      </c>
      <c r="CT59" s="29">
        <f t="shared" si="67"/>
        <v>420</v>
      </c>
      <c r="CU59" s="29">
        <f t="shared" si="67"/>
        <v>420</v>
      </c>
      <c r="CV59" s="29">
        <f t="shared" si="67"/>
        <v>420</v>
      </c>
      <c r="CW59" s="29">
        <f t="shared" si="67"/>
        <v>420</v>
      </c>
      <c r="CX59" s="29">
        <f t="shared" si="67"/>
        <v>420</v>
      </c>
      <c r="CY59" s="29">
        <f t="shared" si="67"/>
        <v>420</v>
      </c>
      <c r="CZ59" s="29">
        <f t="shared" si="67"/>
        <v>420</v>
      </c>
      <c r="DA59" s="29">
        <f t="shared" si="67"/>
        <v>420</v>
      </c>
      <c r="DB59" s="29">
        <f t="shared" si="67"/>
        <v>420</v>
      </c>
      <c r="DC59" s="29">
        <f t="shared" si="67"/>
        <v>420</v>
      </c>
      <c r="DD59" s="29">
        <f t="shared" si="67"/>
        <v>420</v>
      </c>
      <c r="DE59" s="29">
        <f t="shared" si="67"/>
        <v>420</v>
      </c>
      <c r="DF59" s="29">
        <f t="shared" si="67"/>
        <v>420</v>
      </c>
      <c r="DG59" s="29">
        <f t="shared" si="67"/>
        <v>420</v>
      </c>
      <c r="DH59" s="29">
        <f t="shared" si="67"/>
        <v>420</v>
      </c>
      <c r="DI59" s="29">
        <f t="shared" si="67"/>
        <v>420</v>
      </c>
      <c r="DJ59" s="29">
        <f t="shared" si="67"/>
        <v>420</v>
      </c>
      <c r="DK59" s="29">
        <f t="shared" si="67"/>
        <v>420</v>
      </c>
      <c r="DL59" s="29">
        <f t="shared" si="67"/>
        <v>420</v>
      </c>
      <c r="DM59" s="29">
        <f t="shared" si="67"/>
        <v>420</v>
      </c>
      <c r="DN59" s="29">
        <f t="shared" si="67"/>
        <v>420</v>
      </c>
      <c r="DO59" s="29">
        <f t="shared" si="39"/>
        <v>420</v>
      </c>
      <c r="DP59" s="29">
        <f t="shared" si="40"/>
        <v>420</v>
      </c>
      <c r="DQ59" s="29">
        <f t="shared" si="41"/>
        <v>420</v>
      </c>
      <c r="DR59" s="29">
        <f t="shared" si="42"/>
        <v>420</v>
      </c>
      <c r="DS59" s="29">
        <f t="shared" si="43"/>
        <v>420</v>
      </c>
      <c r="DT59" s="29">
        <f t="shared" si="44"/>
        <v>420</v>
      </c>
      <c r="DU59" s="29">
        <f t="shared" si="45"/>
        <v>420</v>
      </c>
      <c r="DV59" s="29">
        <f t="shared" si="46"/>
        <v>420</v>
      </c>
      <c r="DW59" s="29">
        <f t="shared" si="47"/>
        <v>420</v>
      </c>
    </row>
    <row r="60" spans="2:127" x14ac:dyDescent="0.2">
      <c r="B60" s="29" t="str">
        <f t="shared" si="48"/>
        <v>Milford Haven</v>
      </c>
      <c r="C60" s="29">
        <v>0</v>
      </c>
      <c r="D60" s="29">
        <v>0</v>
      </c>
      <c r="E60" s="29">
        <v>0</v>
      </c>
      <c r="F60" s="29">
        <v>0</v>
      </c>
      <c r="G60" s="29">
        <v>0</v>
      </c>
      <c r="H60" s="29">
        <v>0</v>
      </c>
      <c r="I60" s="29">
        <v>0</v>
      </c>
      <c r="J60" s="29">
        <v>0</v>
      </c>
      <c r="K60" s="29">
        <v>0</v>
      </c>
      <c r="L60" s="29">
        <v>0</v>
      </c>
      <c r="M60" s="29">
        <v>0</v>
      </c>
      <c r="N60" s="58">
        <f t="shared" si="62"/>
        <v>0</v>
      </c>
      <c r="O60" s="29">
        <f t="shared" si="62"/>
        <v>0</v>
      </c>
      <c r="P60" s="29">
        <f t="shared" si="62"/>
        <v>0</v>
      </c>
      <c r="Q60" s="29">
        <f t="shared" si="62"/>
        <v>0</v>
      </c>
      <c r="R60" s="56">
        <f t="shared" si="63"/>
        <v>0</v>
      </c>
      <c r="S60" s="29">
        <f t="shared" si="63"/>
        <v>0</v>
      </c>
      <c r="T60" s="29">
        <f t="shared" si="63"/>
        <v>0</v>
      </c>
      <c r="U60" s="29">
        <f t="shared" si="63"/>
        <v>0</v>
      </c>
      <c r="V60" s="29">
        <f t="shared" si="63"/>
        <v>0</v>
      </c>
      <c r="W60" s="29">
        <f t="shared" si="63"/>
        <v>0</v>
      </c>
      <c r="X60" s="29">
        <f t="shared" si="63"/>
        <v>0</v>
      </c>
      <c r="Y60" s="29">
        <f t="shared" si="63"/>
        <v>0</v>
      </c>
      <c r="Z60" s="29">
        <f t="shared" si="63"/>
        <v>0</v>
      </c>
      <c r="AA60" s="29">
        <f t="shared" si="63"/>
        <v>0</v>
      </c>
      <c r="AB60" s="29">
        <f t="shared" si="63"/>
        <v>0</v>
      </c>
      <c r="AC60" s="29">
        <f t="shared" si="63"/>
        <v>0</v>
      </c>
      <c r="AD60" s="29">
        <f t="shared" si="63"/>
        <v>0</v>
      </c>
      <c r="AE60" s="29">
        <f t="shared" si="63"/>
        <v>0</v>
      </c>
      <c r="AF60" s="29">
        <f t="shared" si="63"/>
        <v>0</v>
      </c>
      <c r="AG60" s="29">
        <f t="shared" si="63"/>
        <v>0</v>
      </c>
      <c r="AH60" s="29">
        <f t="shared" si="63"/>
        <v>0</v>
      </c>
      <c r="AI60" s="29">
        <f t="shared" si="63"/>
        <v>0</v>
      </c>
      <c r="AJ60" s="29">
        <f t="shared" si="63"/>
        <v>0</v>
      </c>
      <c r="AK60" s="29">
        <f t="shared" si="63"/>
        <v>0</v>
      </c>
      <c r="AL60" s="29">
        <f t="shared" si="63"/>
        <v>0</v>
      </c>
      <c r="AM60" s="29">
        <f t="shared" si="63"/>
        <v>0</v>
      </c>
      <c r="AN60" s="29">
        <f t="shared" si="63"/>
        <v>0</v>
      </c>
      <c r="AO60" s="29">
        <f t="shared" si="63"/>
        <v>0</v>
      </c>
      <c r="AP60" s="29">
        <f t="shared" si="63"/>
        <v>0</v>
      </c>
      <c r="AQ60" s="29">
        <f t="shared" si="63"/>
        <v>0</v>
      </c>
      <c r="AR60" s="29">
        <f t="shared" si="63"/>
        <v>0</v>
      </c>
      <c r="AS60" s="29">
        <f t="shared" si="63"/>
        <v>0</v>
      </c>
      <c r="AT60" s="29">
        <f t="shared" si="63"/>
        <v>0</v>
      </c>
      <c r="AU60" s="29">
        <f t="shared" si="63"/>
        <v>0</v>
      </c>
      <c r="AV60" s="29">
        <f t="shared" si="64"/>
        <v>0</v>
      </c>
      <c r="AW60" s="29">
        <f t="shared" si="64"/>
        <v>0</v>
      </c>
      <c r="AX60" s="29">
        <f t="shared" si="64"/>
        <v>0</v>
      </c>
      <c r="AY60" s="29">
        <f t="shared" si="64"/>
        <v>0</v>
      </c>
      <c r="AZ60" s="29">
        <f t="shared" si="64"/>
        <v>0</v>
      </c>
      <c r="BA60" s="29">
        <f t="shared" si="64"/>
        <v>0</v>
      </c>
      <c r="BB60" s="88">
        <v>950</v>
      </c>
      <c r="BC60" s="29">
        <f t="shared" ref="BC60:DN63" si="68">BB60</f>
        <v>950</v>
      </c>
      <c r="BD60" s="29">
        <f t="shared" si="68"/>
        <v>950</v>
      </c>
      <c r="BE60" s="29">
        <f t="shared" si="68"/>
        <v>950</v>
      </c>
      <c r="BF60" s="29">
        <f t="shared" si="68"/>
        <v>950</v>
      </c>
      <c r="BG60" s="29">
        <f t="shared" si="68"/>
        <v>950</v>
      </c>
      <c r="BH60" s="29">
        <f t="shared" si="68"/>
        <v>950</v>
      </c>
      <c r="BI60" s="29">
        <f t="shared" si="68"/>
        <v>950</v>
      </c>
      <c r="BJ60" s="29">
        <f t="shared" si="68"/>
        <v>950</v>
      </c>
      <c r="BK60" s="29">
        <f t="shared" si="68"/>
        <v>950</v>
      </c>
      <c r="BL60" s="29">
        <f t="shared" si="68"/>
        <v>950</v>
      </c>
      <c r="BM60" s="29">
        <f t="shared" si="68"/>
        <v>950</v>
      </c>
      <c r="BN60" s="29">
        <f t="shared" si="68"/>
        <v>950</v>
      </c>
      <c r="BO60" s="29">
        <f t="shared" si="68"/>
        <v>950</v>
      </c>
      <c r="BP60" s="29">
        <f t="shared" si="68"/>
        <v>950</v>
      </c>
      <c r="BQ60" s="29">
        <f t="shared" si="68"/>
        <v>950</v>
      </c>
      <c r="BR60" s="29">
        <f t="shared" si="68"/>
        <v>950</v>
      </c>
      <c r="BS60" s="29">
        <f t="shared" si="68"/>
        <v>950</v>
      </c>
      <c r="BT60" s="29">
        <f t="shared" si="68"/>
        <v>950</v>
      </c>
      <c r="BU60" s="29">
        <f t="shared" si="68"/>
        <v>950</v>
      </c>
      <c r="BV60" s="29">
        <f t="shared" si="68"/>
        <v>950</v>
      </c>
      <c r="BW60" s="29">
        <f t="shared" si="68"/>
        <v>950</v>
      </c>
      <c r="BX60" s="29">
        <f t="shared" si="68"/>
        <v>950</v>
      </c>
      <c r="BY60" s="29">
        <f t="shared" si="68"/>
        <v>950</v>
      </c>
      <c r="BZ60" s="29">
        <f t="shared" si="68"/>
        <v>950</v>
      </c>
      <c r="CA60" s="29">
        <f t="shared" si="68"/>
        <v>950</v>
      </c>
      <c r="CB60" s="29">
        <f t="shared" si="68"/>
        <v>950</v>
      </c>
      <c r="CC60" s="29">
        <f t="shared" si="68"/>
        <v>950</v>
      </c>
      <c r="CD60" s="29">
        <f t="shared" si="68"/>
        <v>950</v>
      </c>
      <c r="CE60" s="29">
        <f t="shared" si="68"/>
        <v>950</v>
      </c>
      <c r="CF60" s="29">
        <f t="shared" si="68"/>
        <v>950</v>
      </c>
      <c r="CG60" s="29">
        <f t="shared" si="68"/>
        <v>950</v>
      </c>
      <c r="CH60" s="29">
        <f t="shared" si="68"/>
        <v>950</v>
      </c>
      <c r="CI60" s="29">
        <f t="shared" si="68"/>
        <v>950</v>
      </c>
      <c r="CJ60" s="29">
        <f t="shared" si="68"/>
        <v>950</v>
      </c>
      <c r="CK60" s="29">
        <f t="shared" si="68"/>
        <v>950</v>
      </c>
      <c r="CL60" s="29">
        <f t="shared" si="68"/>
        <v>950</v>
      </c>
      <c r="CM60" s="29">
        <f t="shared" si="68"/>
        <v>950</v>
      </c>
      <c r="CN60" s="29">
        <f t="shared" si="68"/>
        <v>950</v>
      </c>
      <c r="CO60" s="29">
        <f t="shared" si="68"/>
        <v>950</v>
      </c>
      <c r="CP60" s="29">
        <f t="shared" si="68"/>
        <v>950</v>
      </c>
      <c r="CQ60" s="29">
        <f t="shared" si="68"/>
        <v>950</v>
      </c>
      <c r="CR60" s="29">
        <f t="shared" si="68"/>
        <v>950</v>
      </c>
      <c r="CS60" s="29">
        <f t="shared" si="68"/>
        <v>950</v>
      </c>
      <c r="CT60" s="29">
        <f t="shared" si="68"/>
        <v>950</v>
      </c>
      <c r="CU60" s="29">
        <f t="shared" si="68"/>
        <v>950</v>
      </c>
      <c r="CV60" s="29">
        <f t="shared" si="68"/>
        <v>950</v>
      </c>
      <c r="CW60" s="29">
        <f t="shared" si="68"/>
        <v>950</v>
      </c>
      <c r="CX60" s="29">
        <f t="shared" si="68"/>
        <v>950</v>
      </c>
      <c r="CY60" s="29">
        <f t="shared" si="68"/>
        <v>950</v>
      </c>
      <c r="CZ60" s="29">
        <f t="shared" si="68"/>
        <v>950</v>
      </c>
      <c r="DA60" s="29">
        <f t="shared" si="68"/>
        <v>950</v>
      </c>
      <c r="DB60" s="29">
        <f t="shared" si="68"/>
        <v>950</v>
      </c>
      <c r="DC60" s="29">
        <f t="shared" si="68"/>
        <v>950</v>
      </c>
      <c r="DD60" s="29">
        <f t="shared" si="68"/>
        <v>950</v>
      </c>
      <c r="DE60" s="29">
        <f t="shared" si="68"/>
        <v>950</v>
      </c>
      <c r="DF60" s="29">
        <f t="shared" si="68"/>
        <v>950</v>
      </c>
      <c r="DG60" s="29">
        <f t="shared" si="68"/>
        <v>950</v>
      </c>
      <c r="DH60" s="29">
        <f t="shared" si="68"/>
        <v>950</v>
      </c>
      <c r="DI60" s="29">
        <f t="shared" si="68"/>
        <v>950</v>
      </c>
      <c r="DJ60" s="29">
        <f t="shared" si="68"/>
        <v>950</v>
      </c>
      <c r="DK60" s="29">
        <f t="shared" si="68"/>
        <v>950</v>
      </c>
      <c r="DL60" s="29">
        <f t="shared" si="68"/>
        <v>950</v>
      </c>
      <c r="DM60" s="29">
        <f t="shared" si="68"/>
        <v>950</v>
      </c>
      <c r="DN60" s="29">
        <f t="shared" si="68"/>
        <v>950</v>
      </c>
      <c r="DO60" s="29">
        <f t="shared" si="39"/>
        <v>950</v>
      </c>
      <c r="DP60" s="29">
        <f t="shared" si="40"/>
        <v>950</v>
      </c>
      <c r="DQ60" s="29">
        <f t="shared" si="41"/>
        <v>950</v>
      </c>
      <c r="DR60" s="29">
        <f t="shared" si="42"/>
        <v>950</v>
      </c>
      <c r="DS60" s="29">
        <f t="shared" si="43"/>
        <v>950</v>
      </c>
      <c r="DT60" s="29">
        <f t="shared" si="44"/>
        <v>950</v>
      </c>
      <c r="DU60" s="29">
        <f t="shared" si="45"/>
        <v>950</v>
      </c>
      <c r="DV60" s="29">
        <f t="shared" si="46"/>
        <v>950</v>
      </c>
      <c r="DW60" s="29">
        <f t="shared" si="47"/>
        <v>950</v>
      </c>
    </row>
    <row r="61" spans="2:127" x14ac:dyDescent="0.2">
      <c r="B61" s="29" t="str">
        <f t="shared" si="48"/>
        <v>Fleetwood</v>
      </c>
      <c r="C61" s="29">
        <f t="shared" si="65"/>
        <v>0</v>
      </c>
      <c r="D61" s="29">
        <f t="shared" si="65"/>
        <v>0</v>
      </c>
      <c r="E61" s="29">
        <f t="shared" si="65"/>
        <v>0</v>
      </c>
      <c r="F61" s="29">
        <f t="shared" si="66"/>
        <v>0</v>
      </c>
      <c r="G61" s="29">
        <f t="shared" si="66"/>
        <v>0</v>
      </c>
      <c r="H61" s="29">
        <f t="shared" si="66"/>
        <v>0</v>
      </c>
      <c r="I61" s="29">
        <f t="shared" si="66"/>
        <v>0</v>
      </c>
      <c r="J61" s="29">
        <f>$G31</f>
        <v>0</v>
      </c>
      <c r="K61" s="29">
        <f>$G31</f>
        <v>0</v>
      </c>
      <c r="L61" s="29">
        <f>$G31</f>
        <v>0</v>
      </c>
      <c r="M61" s="29">
        <f>$G31</f>
        <v>0</v>
      </c>
      <c r="N61" s="58">
        <f t="shared" si="62"/>
        <v>0</v>
      </c>
      <c r="O61" s="29">
        <f t="shared" si="62"/>
        <v>0</v>
      </c>
      <c r="P61" s="29">
        <f t="shared" si="62"/>
        <v>0</v>
      </c>
      <c r="Q61" s="29">
        <f t="shared" si="62"/>
        <v>0</v>
      </c>
      <c r="R61" s="56">
        <f t="shared" si="63"/>
        <v>0</v>
      </c>
      <c r="S61" s="29">
        <f t="shared" si="63"/>
        <v>0</v>
      </c>
      <c r="T61" s="29">
        <f t="shared" si="63"/>
        <v>0</v>
      </c>
      <c r="U61" s="29">
        <f t="shared" si="63"/>
        <v>0</v>
      </c>
      <c r="V61" s="29">
        <f t="shared" si="63"/>
        <v>0</v>
      </c>
      <c r="W61" s="29">
        <f t="shared" si="63"/>
        <v>0</v>
      </c>
      <c r="X61" s="29">
        <f t="shared" si="63"/>
        <v>0</v>
      </c>
      <c r="Y61" s="29">
        <f t="shared" si="63"/>
        <v>0</v>
      </c>
      <c r="Z61" s="29">
        <f t="shared" si="63"/>
        <v>0</v>
      </c>
      <c r="AA61" s="29">
        <f t="shared" si="63"/>
        <v>0</v>
      </c>
      <c r="AB61" s="29">
        <f t="shared" si="63"/>
        <v>0</v>
      </c>
      <c r="AC61" s="29">
        <f t="shared" si="63"/>
        <v>0</v>
      </c>
      <c r="AD61" s="29">
        <f t="shared" si="63"/>
        <v>0</v>
      </c>
      <c r="AE61" s="29">
        <f t="shared" si="63"/>
        <v>0</v>
      </c>
      <c r="AF61" s="29">
        <f t="shared" si="63"/>
        <v>0</v>
      </c>
      <c r="AG61" s="29">
        <f t="shared" si="63"/>
        <v>0</v>
      </c>
      <c r="AH61" s="29">
        <f t="shared" si="63"/>
        <v>0</v>
      </c>
      <c r="AI61" s="29">
        <f t="shared" si="63"/>
        <v>0</v>
      </c>
      <c r="AJ61" s="29">
        <f t="shared" si="63"/>
        <v>0</v>
      </c>
      <c r="AK61" s="29">
        <f t="shared" si="63"/>
        <v>0</v>
      </c>
      <c r="AL61" s="29">
        <f t="shared" si="63"/>
        <v>0</v>
      </c>
      <c r="AM61" s="29">
        <f t="shared" si="63"/>
        <v>0</v>
      </c>
      <c r="AN61" s="29">
        <f t="shared" si="63"/>
        <v>0</v>
      </c>
      <c r="AO61" s="29">
        <f t="shared" si="63"/>
        <v>0</v>
      </c>
      <c r="AP61" s="29">
        <f t="shared" si="63"/>
        <v>0</v>
      </c>
      <c r="AQ61" s="29">
        <f t="shared" si="63"/>
        <v>0</v>
      </c>
      <c r="AR61" s="29">
        <f t="shared" si="63"/>
        <v>0</v>
      </c>
      <c r="AS61" s="29">
        <f t="shared" si="63"/>
        <v>0</v>
      </c>
      <c r="AT61" s="29">
        <f t="shared" si="63"/>
        <v>0</v>
      </c>
      <c r="AU61" s="29">
        <f t="shared" si="63"/>
        <v>0</v>
      </c>
      <c r="AV61" s="29">
        <f t="shared" si="64"/>
        <v>0</v>
      </c>
      <c r="AW61" s="29">
        <f t="shared" si="64"/>
        <v>0</v>
      </c>
      <c r="AX61" s="29">
        <f t="shared" si="64"/>
        <v>0</v>
      </c>
      <c r="AY61" s="29">
        <f t="shared" si="64"/>
        <v>0</v>
      </c>
      <c r="AZ61" s="29">
        <f t="shared" si="64"/>
        <v>0</v>
      </c>
      <c r="BA61" s="29">
        <f t="shared" si="64"/>
        <v>0</v>
      </c>
      <c r="BB61" s="88">
        <v>650</v>
      </c>
      <c r="BC61" s="29">
        <f t="shared" si="68"/>
        <v>650</v>
      </c>
      <c r="BD61" s="29">
        <f t="shared" si="68"/>
        <v>650</v>
      </c>
      <c r="BE61" s="88">
        <v>350</v>
      </c>
      <c r="BF61" s="29">
        <f t="shared" si="68"/>
        <v>350</v>
      </c>
      <c r="BG61" s="29">
        <f t="shared" si="68"/>
        <v>350</v>
      </c>
      <c r="BH61" s="29">
        <f t="shared" si="68"/>
        <v>350</v>
      </c>
      <c r="BI61" s="29">
        <f t="shared" si="68"/>
        <v>350</v>
      </c>
      <c r="BJ61" s="29">
        <f t="shared" si="68"/>
        <v>350</v>
      </c>
      <c r="BK61" s="29">
        <f t="shared" si="68"/>
        <v>350</v>
      </c>
      <c r="BL61" s="29">
        <f t="shared" si="68"/>
        <v>350</v>
      </c>
      <c r="BM61" s="29">
        <f t="shared" si="68"/>
        <v>350</v>
      </c>
      <c r="BN61" s="29">
        <f t="shared" si="68"/>
        <v>350</v>
      </c>
      <c r="BO61" s="29">
        <f t="shared" si="68"/>
        <v>350</v>
      </c>
      <c r="BP61" s="29">
        <f t="shared" si="68"/>
        <v>350</v>
      </c>
      <c r="BQ61" s="29">
        <f t="shared" si="68"/>
        <v>350</v>
      </c>
      <c r="BR61" s="29">
        <f t="shared" si="68"/>
        <v>350</v>
      </c>
      <c r="BS61" s="29">
        <f t="shared" si="68"/>
        <v>350</v>
      </c>
      <c r="BT61" s="29">
        <f t="shared" si="68"/>
        <v>350</v>
      </c>
      <c r="BU61" s="29">
        <f t="shared" si="68"/>
        <v>350</v>
      </c>
      <c r="BV61" s="29">
        <f t="shared" si="68"/>
        <v>350</v>
      </c>
      <c r="BW61" s="29">
        <f t="shared" si="68"/>
        <v>350</v>
      </c>
      <c r="BX61" s="29">
        <f t="shared" si="68"/>
        <v>350</v>
      </c>
      <c r="BY61" s="29">
        <f t="shared" si="68"/>
        <v>350</v>
      </c>
      <c r="BZ61" s="29">
        <f t="shared" si="68"/>
        <v>350</v>
      </c>
      <c r="CA61" s="29">
        <f t="shared" si="68"/>
        <v>350</v>
      </c>
      <c r="CB61" s="29">
        <f t="shared" si="68"/>
        <v>350</v>
      </c>
      <c r="CC61" s="29">
        <f t="shared" si="68"/>
        <v>350</v>
      </c>
      <c r="CD61" s="29">
        <f t="shared" si="68"/>
        <v>350</v>
      </c>
      <c r="CE61" s="29">
        <f t="shared" si="68"/>
        <v>350</v>
      </c>
      <c r="CF61" s="29">
        <f t="shared" si="68"/>
        <v>350</v>
      </c>
      <c r="CG61" s="29">
        <f t="shared" si="68"/>
        <v>350</v>
      </c>
      <c r="CH61" s="29">
        <f t="shared" si="68"/>
        <v>350</v>
      </c>
      <c r="CI61" s="29">
        <f t="shared" si="68"/>
        <v>350</v>
      </c>
      <c r="CJ61" s="29">
        <f t="shared" si="68"/>
        <v>350</v>
      </c>
      <c r="CK61" s="29">
        <f t="shared" si="68"/>
        <v>350</v>
      </c>
      <c r="CL61" s="29">
        <f t="shared" si="68"/>
        <v>350</v>
      </c>
      <c r="CM61" s="29">
        <f t="shared" si="68"/>
        <v>350</v>
      </c>
      <c r="CN61" s="29">
        <f t="shared" si="68"/>
        <v>350</v>
      </c>
      <c r="CO61" s="29">
        <f t="shared" si="68"/>
        <v>350</v>
      </c>
      <c r="CP61" s="29">
        <f t="shared" si="68"/>
        <v>350</v>
      </c>
      <c r="CQ61" s="29">
        <f t="shared" si="68"/>
        <v>350</v>
      </c>
      <c r="CR61" s="29">
        <f t="shared" si="68"/>
        <v>350</v>
      </c>
      <c r="CS61" s="29">
        <f t="shared" si="68"/>
        <v>350</v>
      </c>
      <c r="CT61" s="29">
        <f t="shared" si="68"/>
        <v>350</v>
      </c>
      <c r="CU61" s="29">
        <f t="shared" si="68"/>
        <v>350</v>
      </c>
      <c r="CV61" s="29">
        <f t="shared" si="68"/>
        <v>350</v>
      </c>
      <c r="CW61" s="29">
        <f t="shared" si="68"/>
        <v>350</v>
      </c>
      <c r="CX61" s="29">
        <f t="shared" si="68"/>
        <v>350</v>
      </c>
      <c r="CY61" s="29">
        <f t="shared" si="68"/>
        <v>350</v>
      </c>
      <c r="CZ61" s="29">
        <f t="shared" si="68"/>
        <v>350</v>
      </c>
      <c r="DA61" s="29">
        <f t="shared" si="68"/>
        <v>350</v>
      </c>
      <c r="DB61" s="29">
        <f t="shared" si="68"/>
        <v>350</v>
      </c>
      <c r="DC61" s="29">
        <f t="shared" si="68"/>
        <v>350</v>
      </c>
      <c r="DD61" s="29">
        <f t="shared" si="68"/>
        <v>350</v>
      </c>
      <c r="DE61" s="29">
        <f t="shared" si="68"/>
        <v>350</v>
      </c>
      <c r="DF61" s="29">
        <f t="shared" si="68"/>
        <v>350</v>
      </c>
      <c r="DG61" s="29">
        <f t="shared" si="68"/>
        <v>350</v>
      </c>
      <c r="DH61" s="29">
        <f t="shared" si="68"/>
        <v>350</v>
      </c>
      <c r="DI61" s="29">
        <f t="shared" si="68"/>
        <v>350</v>
      </c>
      <c r="DJ61" s="29">
        <f t="shared" si="68"/>
        <v>350</v>
      </c>
      <c r="DK61" s="29">
        <f t="shared" si="68"/>
        <v>350</v>
      </c>
      <c r="DL61" s="29">
        <f t="shared" si="68"/>
        <v>350</v>
      </c>
      <c r="DM61" s="29">
        <f t="shared" si="68"/>
        <v>350</v>
      </c>
      <c r="DN61" s="29">
        <f t="shared" si="68"/>
        <v>350</v>
      </c>
      <c r="DO61" s="29">
        <f t="shared" si="39"/>
        <v>350</v>
      </c>
      <c r="DP61" s="29">
        <f t="shared" si="40"/>
        <v>350</v>
      </c>
      <c r="DQ61" s="29">
        <f t="shared" si="41"/>
        <v>350</v>
      </c>
      <c r="DR61" s="29">
        <f t="shared" si="42"/>
        <v>350</v>
      </c>
      <c r="DS61" s="29">
        <f t="shared" si="43"/>
        <v>350</v>
      </c>
      <c r="DT61" s="29">
        <f t="shared" si="44"/>
        <v>350</v>
      </c>
      <c r="DU61" s="29">
        <f t="shared" si="45"/>
        <v>350</v>
      </c>
      <c r="DV61" s="29">
        <f t="shared" si="46"/>
        <v>350</v>
      </c>
      <c r="DW61" s="29">
        <f t="shared" si="47"/>
        <v>350</v>
      </c>
    </row>
    <row r="62" spans="2:127" x14ac:dyDescent="0.2">
      <c r="B62" s="29" t="s">
        <v>100</v>
      </c>
      <c r="C62" s="29">
        <v>0</v>
      </c>
      <c r="D62" s="29">
        <v>0</v>
      </c>
      <c r="E62" s="29">
        <v>0</v>
      </c>
      <c r="F62" s="29">
        <v>0</v>
      </c>
      <c r="G62" s="29">
        <v>0</v>
      </c>
      <c r="H62" s="29">
        <v>0</v>
      </c>
      <c r="I62" s="29">
        <v>0</v>
      </c>
      <c r="J62" s="29">
        <v>0</v>
      </c>
      <c r="K62" s="29">
        <v>0</v>
      </c>
      <c r="L62" s="29">
        <v>0</v>
      </c>
      <c r="M62" s="29">
        <v>0</v>
      </c>
      <c r="N62" s="58">
        <v>0</v>
      </c>
      <c r="O62" s="29">
        <v>0</v>
      </c>
      <c r="P62" s="29">
        <v>0</v>
      </c>
      <c r="Q62" s="29">
        <v>0</v>
      </c>
      <c r="R62" s="56">
        <f t="shared" si="63"/>
        <v>0</v>
      </c>
      <c r="S62" s="29">
        <f t="shared" si="63"/>
        <v>0</v>
      </c>
      <c r="T62" s="29">
        <f t="shared" si="63"/>
        <v>0</v>
      </c>
      <c r="U62" s="29">
        <f t="shared" si="63"/>
        <v>0</v>
      </c>
      <c r="V62" s="29">
        <f t="shared" si="63"/>
        <v>0</v>
      </c>
      <c r="W62" s="29">
        <f t="shared" si="63"/>
        <v>0</v>
      </c>
      <c r="X62" s="29">
        <f t="shared" si="63"/>
        <v>0</v>
      </c>
      <c r="Y62" s="29">
        <f t="shared" si="63"/>
        <v>0</v>
      </c>
      <c r="Z62" s="29">
        <f t="shared" si="63"/>
        <v>0</v>
      </c>
      <c r="AA62" s="29">
        <f t="shared" si="63"/>
        <v>0</v>
      </c>
      <c r="AB62" s="29">
        <f t="shared" si="63"/>
        <v>0</v>
      </c>
      <c r="AC62" s="29">
        <f t="shared" si="63"/>
        <v>0</v>
      </c>
      <c r="AD62" s="29">
        <f t="shared" si="63"/>
        <v>0</v>
      </c>
      <c r="AE62" s="29">
        <f t="shared" si="63"/>
        <v>0</v>
      </c>
      <c r="AF62" s="29">
        <f t="shared" si="63"/>
        <v>0</v>
      </c>
      <c r="AG62" s="29">
        <f t="shared" si="63"/>
        <v>0</v>
      </c>
      <c r="AH62" s="29">
        <f t="shared" si="63"/>
        <v>0</v>
      </c>
      <c r="AI62" s="29">
        <f t="shared" si="63"/>
        <v>0</v>
      </c>
      <c r="AJ62" s="29">
        <f t="shared" si="63"/>
        <v>0</v>
      </c>
      <c r="AK62" s="29">
        <f t="shared" si="63"/>
        <v>0</v>
      </c>
      <c r="AL62" s="29">
        <f t="shared" si="63"/>
        <v>0</v>
      </c>
      <c r="AM62" s="29">
        <f t="shared" si="63"/>
        <v>0</v>
      </c>
      <c r="AN62" s="29">
        <f t="shared" si="63"/>
        <v>0</v>
      </c>
      <c r="AO62" s="29">
        <f t="shared" si="63"/>
        <v>0</v>
      </c>
      <c r="AP62" s="29">
        <f t="shared" si="63"/>
        <v>0</v>
      </c>
      <c r="AQ62" s="29">
        <f t="shared" si="63"/>
        <v>0</v>
      </c>
      <c r="AR62" s="29">
        <f t="shared" si="63"/>
        <v>0</v>
      </c>
      <c r="AS62" s="29">
        <f t="shared" si="63"/>
        <v>0</v>
      </c>
      <c r="AT62" s="29">
        <f t="shared" si="63"/>
        <v>0</v>
      </c>
      <c r="AU62" s="29">
        <f t="shared" si="63"/>
        <v>0</v>
      </c>
      <c r="AV62" s="29">
        <f t="shared" si="64"/>
        <v>0</v>
      </c>
      <c r="AW62" s="29">
        <f t="shared" si="64"/>
        <v>0</v>
      </c>
      <c r="AX62" s="29">
        <f t="shared" si="64"/>
        <v>0</v>
      </c>
      <c r="AY62" s="29">
        <f t="shared" si="64"/>
        <v>0</v>
      </c>
      <c r="AZ62" s="88">
        <v>90</v>
      </c>
      <c r="BA62" s="29">
        <f t="shared" ref="BA62:DL63" si="69">AZ62</f>
        <v>90</v>
      </c>
      <c r="BB62" s="29">
        <f t="shared" si="69"/>
        <v>90</v>
      </c>
      <c r="BC62" s="29">
        <f t="shared" si="69"/>
        <v>90</v>
      </c>
      <c r="BD62" s="29">
        <f t="shared" si="69"/>
        <v>90</v>
      </c>
      <c r="BE62" s="29">
        <f t="shared" si="69"/>
        <v>90</v>
      </c>
      <c r="BF62" s="29">
        <f t="shared" si="69"/>
        <v>90</v>
      </c>
      <c r="BG62" s="29">
        <f t="shared" si="69"/>
        <v>90</v>
      </c>
      <c r="BH62" s="29">
        <f t="shared" si="69"/>
        <v>90</v>
      </c>
      <c r="BI62" s="29">
        <f t="shared" si="69"/>
        <v>90</v>
      </c>
      <c r="BJ62" s="29">
        <f t="shared" si="69"/>
        <v>90</v>
      </c>
      <c r="BK62" s="29">
        <f t="shared" si="69"/>
        <v>90</v>
      </c>
      <c r="BL62" s="29">
        <f t="shared" si="69"/>
        <v>90</v>
      </c>
      <c r="BM62" s="29">
        <f t="shared" si="69"/>
        <v>90</v>
      </c>
      <c r="BN62" s="29">
        <f t="shared" si="69"/>
        <v>90</v>
      </c>
      <c r="BO62" s="29">
        <f t="shared" si="69"/>
        <v>90</v>
      </c>
      <c r="BP62" s="29">
        <f t="shared" si="69"/>
        <v>90</v>
      </c>
      <c r="BQ62" s="29">
        <f t="shared" si="69"/>
        <v>90</v>
      </c>
      <c r="BR62" s="29">
        <f t="shared" si="69"/>
        <v>90</v>
      </c>
      <c r="BS62" s="29">
        <f t="shared" si="69"/>
        <v>90</v>
      </c>
      <c r="BT62" s="29">
        <f t="shared" si="69"/>
        <v>90</v>
      </c>
      <c r="BU62" s="29">
        <f t="shared" si="69"/>
        <v>90</v>
      </c>
      <c r="BV62" s="29">
        <f t="shared" si="69"/>
        <v>90</v>
      </c>
      <c r="BW62" s="29">
        <f t="shared" si="69"/>
        <v>90</v>
      </c>
      <c r="BX62" s="29">
        <f t="shared" si="69"/>
        <v>90</v>
      </c>
      <c r="BY62" s="29">
        <f t="shared" si="69"/>
        <v>90</v>
      </c>
      <c r="BZ62" s="29">
        <f t="shared" si="69"/>
        <v>90</v>
      </c>
      <c r="CA62" s="29">
        <f t="shared" si="69"/>
        <v>90</v>
      </c>
      <c r="CB62" s="29">
        <f t="shared" si="69"/>
        <v>90</v>
      </c>
      <c r="CC62" s="29">
        <f t="shared" si="69"/>
        <v>90</v>
      </c>
      <c r="CD62" s="29">
        <f t="shared" si="69"/>
        <v>90</v>
      </c>
      <c r="CE62" s="29">
        <f t="shared" si="69"/>
        <v>90</v>
      </c>
      <c r="CF62" s="29">
        <f t="shared" si="69"/>
        <v>90</v>
      </c>
      <c r="CG62" s="29">
        <f t="shared" si="69"/>
        <v>90</v>
      </c>
      <c r="CH62" s="29">
        <f t="shared" si="69"/>
        <v>90</v>
      </c>
      <c r="CI62" s="29">
        <f t="shared" si="69"/>
        <v>90</v>
      </c>
      <c r="CJ62" s="29">
        <f t="shared" si="69"/>
        <v>90</v>
      </c>
      <c r="CK62" s="29">
        <f t="shared" si="69"/>
        <v>90</v>
      </c>
      <c r="CL62" s="29">
        <f t="shared" si="69"/>
        <v>90</v>
      </c>
      <c r="CM62" s="29">
        <f t="shared" si="69"/>
        <v>90</v>
      </c>
      <c r="CN62" s="29">
        <f t="shared" si="69"/>
        <v>90</v>
      </c>
      <c r="CO62" s="29">
        <f t="shared" si="69"/>
        <v>90</v>
      </c>
      <c r="CP62" s="29">
        <f t="shared" si="69"/>
        <v>90</v>
      </c>
      <c r="CQ62" s="29">
        <f t="shared" si="69"/>
        <v>90</v>
      </c>
      <c r="CR62" s="29">
        <f t="shared" si="69"/>
        <v>90</v>
      </c>
      <c r="CS62" s="29">
        <f t="shared" si="69"/>
        <v>90</v>
      </c>
      <c r="CT62" s="29">
        <f t="shared" si="69"/>
        <v>90</v>
      </c>
      <c r="CU62" s="29">
        <f t="shared" si="69"/>
        <v>90</v>
      </c>
      <c r="CV62" s="29">
        <f t="shared" si="69"/>
        <v>90</v>
      </c>
      <c r="CW62" s="29">
        <f t="shared" si="69"/>
        <v>90</v>
      </c>
      <c r="CX62" s="29">
        <f t="shared" si="69"/>
        <v>90</v>
      </c>
      <c r="CY62" s="29">
        <f t="shared" si="69"/>
        <v>90</v>
      </c>
      <c r="CZ62" s="29">
        <f t="shared" si="69"/>
        <v>90</v>
      </c>
      <c r="DA62" s="29">
        <f t="shared" si="69"/>
        <v>90</v>
      </c>
      <c r="DB62" s="29">
        <f t="shared" si="69"/>
        <v>90</v>
      </c>
      <c r="DC62" s="29">
        <f t="shared" si="69"/>
        <v>90</v>
      </c>
      <c r="DD62" s="29">
        <f t="shared" si="69"/>
        <v>90</v>
      </c>
      <c r="DE62" s="29">
        <f t="shared" si="69"/>
        <v>90</v>
      </c>
      <c r="DF62" s="29">
        <f t="shared" si="69"/>
        <v>90</v>
      </c>
      <c r="DG62" s="29">
        <f t="shared" si="69"/>
        <v>90</v>
      </c>
      <c r="DH62" s="29">
        <f t="shared" si="69"/>
        <v>90</v>
      </c>
      <c r="DI62" s="29">
        <f t="shared" si="69"/>
        <v>90</v>
      </c>
      <c r="DJ62" s="29">
        <f t="shared" si="69"/>
        <v>90</v>
      </c>
      <c r="DK62" s="29">
        <f t="shared" si="69"/>
        <v>90</v>
      </c>
      <c r="DL62" s="29">
        <f t="shared" si="69"/>
        <v>90</v>
      </c>
      <c r="DM62" s="29">
        <f t="shared" si="68"/>
        <v>90</v>
      </c>
      <c r="DN62" s="29">
        <f t="shared" si="68"/>
        <v>90</v>
      </c>
      <c r="DO62" s="29">
        <f t="shared" si="39"/>
        <v>90</v>
      </c>
      <c r="DP62" s="29">
        <f t="shared" si="40"/>
        <v>90</v>
      </c>
      <c r="DQ62" s="29">
        <f t="shared" si="41"/>
        <v>90</v>
      </c>
      <c r="DR62" s="29">
        <f t="shared" si="42"/>
        <v>90</v>
      </c>
      <c r="DS62" s="29">
        <f t="shared" si="43"/>
        <v>90</v>
      </c>
      <c r="DT62" s="29">
        <f t="shared" si="44"/>
        <v>90</v>
      </c>
      <c r="DU62" s="29">
        <f t="shared" si="45"/>
        <v>90</v>
      </c>
      <c r="DV62" s="29">
        <f t="shared" si="46"/>
        <v>90</v>
      </c>
      <c r="DW62" s="29">
        <f t="shared" si="47"/>
        <v>90</v>
      </c>
    </row>
    <row r="63" spans="2:127" x14ac:dyDescent="0.2">
      <c r="B63" s="29" t="s">
        <v>108</v>
      </c>
      <c r="C63" s="29">
        <v>0</v>
      </c>
      <c r="D63" s="29">
        <v>0</v>
      </c>
      <c r="E63" s="29">
        <v>0</v>
      </c>
      <c r="F63" s="29">
        <v>0</v>
      </c>
      <c r="G63" s="29">
        <v>0</v>
      </c>
      <c r="H63" s="29">
        <v>0</v>
      </c>
      <c r="I63" s="29">
        <v>0</v>
      </c>
      <c r="J63" s="29">
        <v>0</v>
      </c>
      <c r="K63" s="29">
        <v>0</v>
      </c>
      <c r="L63" s="29">
        <v>0</v>
      </c>
      <c r="M63" s="29">
        <v>0</v>
      </c>
      <c r="N63" s="29">
        <v>0</v>
      </c>
      <c r="O63" s="29">
        <v>0</v>
      </c>
      <c r="P63" s="29">
        <v>0</v>
      </c>
      <c r="Q63" s="29">
        <v>0</v>
      </c>
      <c r="R63" s="56">
        <f t="shared" si="63"/>
        <v>0</v>
      </c>
      <c r="S63" s="29">
        <f t="shared" si="63"/>
        <v>0</v>
      </c>
      <c r="T63" s="29">
        <f t="shared" si="63"/>
        <v>0</v>
      </c>
      <c r="U63" s="29">
        <f t="shared" si="63"/>
        <v>0</v>
      </c>
      <c r="V63" s="29">
        <f t="shared" si="63"/>
        <v>0</v>
      </c>
      <c r="W63" s="29">
        <f t="shared" si="63"/>
        <v>0</v>
      </c>
      <c r="X63" s="29">
        <f t="shared" si="63"/>
        <v>0</v>
      </c>
      <c r="Y63" s="29">
        <f t="shared" si="63"/>
        <v>0</v>
      </c>
      <c r="Z63" s="29">
        <f t="shared" si="63"/>
        <v>0</v>
      </c>
      <c r="AA63" s="29">
        <f t="shared" si="63"/>
        <v>0</v>
      </c>
      <c r="AB63" s="29">
        <f t="shared" si="63"/>
        <v>0</v>
      </c>
      <c r="AC63" s="29">
        <f t="shared" si="63"/>
        <v>0</v>
      </c>
      <c r="AD63" s="29">
        <f t="shared" si="63"/>
        <v>0</v>
      </c>
      <c r="AE63" s="29">
        <f t="shared" si="63"/>
        <v>0</v>
      </c>
      <c r="AF63" s="29">
        <f t="shared" si="63"/>
        <v>0</v>
      </c>
      <c r="AG63" s="29">
        <f t="shared" si="63"/>
        <v>0</v>
      </c>
      <c r="AH63" s="29">
        <f t="shared" si="63"/>
        <v>0</v>
      </c>
      <c r="AI63" s="29">
        <f t="shared" si="63"/>
        <v>0</v>
      </c>
      <c r="AJ63" s="29">
        <f t="shared" si="63"/>
        <v>0</v>
      </c>
      <c r="AK63" s="29">
        <f t="shared" si="63"/>
        <v>0</v>
      </c>
      <c r="AL63" s="29">
        <f t="shared" si="63"/>
        <v>0</v>
      </c>
      <c r="AM63" s="29">
        <f t="shared" si="63"/>
        <v>0</v>
      </c>
      <c r="AN63" s="29">
        <f t="shared" si="63"/>
        <v>0</v>
      </c>
      <c r="AO63" s="29">
        <f t="shared" si="63"/>
        <v>0</v>
      </c>
      <c r="AP63" s="29">
        <f t="shared" si="63"/>
        <v>0</v>
      </c>
      <c r="AQ63" s="29">
        <f t="shared" si="63"/>
        <v>0</v>
      </c>
      <c r="AR63" s="29">
        <f t="shared" si="63"/>
        <v>0</v>
      </c>
      <c r="AS63" s="29">
        <f t="shared" si="63"/>
        <v>0</v>
      </c>
      <c r="AT63" s="29">
        <f t="shared" si="63"/>
        <v>0</v>
      </c>
      <c r="AU63" s="29">
        <f t="shared" si="63"/>
        <v>0</v>
      </c>
      <c r="AV63" s="29">
        <f t="shared" si="64"/>
        <v>0</v>
      </c>
      <c r="AW63" s="29">
        <f t="shared" si="64"/>
        <v>0</v>
      </c>
      <c r="AX63" s="29">
        <f t="shared" si="64"/>
        <v>0</v>
      </c>
      <c r="AY63" s="29">
        <f t="shared" si="64"/>
        <v>0</v>
      </c>
      <c r="AZ63" s="29">
        <f t="shared" si="64"/>
        <v>0</v>
      </c>
      <c r="BA63" s="29">
        <f t="shared" si="64"/>
        <v>0</v>
      </c>
      <c r="BB63" s="29">
        <f t="shared" si="64"/>
        <v>0</v>
      </c>
      <c r="BC63" s="29">
        <f t="shared" si="69"/>
        <v>0</v>
      </c>
      <c r="BD63" s="29">
        <f t="shared" si="69"/>
        <v>0</v>
      </c>
      <c r="BE63" s="29">
        <f t="shared" si="69"/>
        <v>0</v>
      </c>
      <c r="BF63" s="29">
        <f t="shared" si="69"/>
        <v>0</v>
      </c>
      <c r="BG63" s="29">
        <f t="shared" si="69"/>
        <v>0</v>
      </c>
      <c r="BH63" s="29">
        <f t="shared" si="69"/>
        <v>0</v>
      </c>
      <c r="BI63" s="29">
        <f t="shared" si="69"/>
        <v>0</v>
      </c>
      <c r="BJ63" s="29">
        <f t="shared" si="69"/>
        <v>0</v>
      </c>
      <c r="BK63" s="29">
        <f t="shared" si="69"/>
        <v>0</v>
      </c>
      <c r="BL63" s="29">
        <f t="shared" si="69"/>
        <v>0</v>
      </c>
      <c r="BM63" s="29">
        <f t="shared" si="69"/>
        <v>0</v>
      </c>
      <c r="BN63" s="29">
        <f t="shared" si="69"/>
        <v>0</v>
      </c>
      <c r="BO63" s="29">
        <f t="shared" si="69"/>
        <v>0</v>
      </c>
      <c r="BP63" s="29">
        <f t="shared" si="69"/>
        <v>0</v>
      </c>
      <c r="BQ63" s="29">
        <f t="shared" si="69"/>
        <v>0</v>
      </c>
      <c r="BR63" s="29">
        <f t="shared" si="69"/>
        <v>0</v>
      </c>
      <c r="BS63" s="29">
        <f t="shared" si="69"/>
        <v>0</v>
      </c>
      <c r="BT63" s="29">
        <f t="shared" si="69"/>
        <v>0</v>
      </c>
      <c r="BU63" s="29">
        <f t="shared" si="69"/>
        <v>0</v>
      </c>
      <c r="BV63" s="29">
        <f t="shared" si="69"/>
        <v>0</v>
      </c>
      <c r="BW63" s="29">
        <f t="shared" si="69"/>
        <v>0</v>
      </c>
      <c r="BX63" s="29">
        <f t="shared" si="69"/>
        <v>0</v>
      </c>
      <c r="BY63" s="29">
        <f t="shared" si="69"/>
        <v>0</v>
      </c>
      <c r="BZ63" s="29">
        <f t="shared" si="69"/>
        <v>0</v>
      </c>
      <c r="CA63" s="29">
        <f t="shared" si="69"/>
        <v>0</v>
      </c>
      <c r="CB63" s="29">
        <f t="shared" si="69"/>
        <v>0</v>
      </c>
      <c r="CC63" s="29">
        <f t="shared" si="69"/>
        <v>0</v>
      </c>
      <c r="CD63" s="29">
        <f t="shared" si="69"/>
        <v>0</v>
      </c>
      <c r="CE63" s="29">
        <f t="shared" si="69"/>
        <v>0</v>
      </c>
      <c r="CF63" s="29">
        <f t="shared" si="69"/>
        <v>0</v>
      </c>
      <c r="CG63" s="29">
        <f t="shared" si="69"/>
        <v>0</v>
      </c>
      <c r="CH63" s="29">
        <f t="shared" si="69"/>
        <v>0</v>
      </c>
      <c r="CI63" s="29">
        <f t="shared" si="69"/>
        <v>0</v>
      </c>
      <c r="CJ63" s="29">
        <f t="shared" si="69"/>
        <v>0</v>
      </c>
      <c r="CK63" s="29">
        <f t="shared" si="69"/>
        <v>0</v>
      </c>
      <c r="CL63" s="29">
        <f t="shared" si="69"/>
        <v>0</v>
      </c>
      <c r="CM63" s="29">
        <f t="shared" si="69"/>
        <v>0</v>
      </c>
      <c r="CN63" s="29">
        <f t="shared" si="69"/>
        <v>0</v>
      </c>
      <c r="CO63" s="29">
        <f t="shared" si="69"/>
        <v>0</v>
      </c>
      <c r="CP63" s="29">
        <f t="shared" si="69"/>
        <v>0</v>
      </c>
      <c r="CQ63" s="29">
        <f t="shared" si="69"/>
        <v>0</v>
      </c>
      <c r="CR63" s="29">
        <f t="shared" si="69"/>
        <v>0</v>
      </c>
      <c r="CS63" s="29">
        <f t="shared" si="69"/>
        <v>0</v>
      </c>
      <c r="CT63" s="29">
        <f t="shared" si="69"/>
        <v>0</v>
      </c>
      <c r="CU63" s="29">
        <f t="shared" si="69"/>
        <v>0</v>
      </c>
      <c r="CV63" s="29">
        <f t="shared" si="69"/>
        <v>0</v>
      </c>
      <c r="CW63" s="29">
        <f t="shared" si="69"/>
        <v>0</v>
      </c>
      <c r="CX63" s="29">
        <f t="shared" si="69"/>
        <v>0</v>
      </c>
      <c r="CY63" s="29">
        <f t="shared" si="69"/>
        <v>0</v>
      </c>
      <c r="CZ63" s="29">
        <f t="shared" si="69"/>
        <v>0</v>
      </c>
      <c r="DA63" s="29">
        <f t="shared" si="69"/>
        <v>0</v>
      </c>
      <c r="DB63" s="29">
        <f t="shared" si="69"/>
        <v>0</v>
      </c>
      <c r="DC63" s="29">
        <f t="shared" si="69"/>
        <v>0</v>
      </c>
      <c r="DD63" s="29">
        <f t="shared" si="69"/>
        <v>0</v>
      </c>
      <c r="DE63" s="29">
        <f t="shared" si="69"/>
        <v>0</v>
      </c>
      <c r="DF63" s="29">
        <f t="shared" si="69"/>
        <v>0</v>
      </c>
      <c r="DG63" s="29">
        <f t="shared" si="69"/>
        <v>0</v>
      </c>
      <c r="DH63" s="29">
        <f t="shared" si="69"/>
        <v>0</v>
      </c>
      <c r="DI63" s="29">
        <f t="shared" si="69"/>
        <v>0</v>
      </c>
      <c r="DJ63" s="29">
        <f t="shared" si="69"/>
        <v>0</v>
      </c>
      <c r="DK63" s="29">
        <f t="shared" si="69"/>
        <v>0</v>
      </c>
      <c r="DL63" s="29">
        <f t="shared" si="69"/>
        <v>0</v>
      </c>
      <c r="DM63" s="29">
        <f t="shared" si="68"/>
        <v>0</v>
      </c>
      <c r="DN63" s="29">
        <f t="shared" si="68"/>
        <v>0</v>
      </c>
      <c r="DO63" s="29">
        <f t="shared" si="39"/>
        <v>0</v>
      </c>
      <c r="DP63" s="29">
        <f t="shared" si="40"/>
        <v>0</v>
      </c>
      <c r="DQ63" s="29">
        <f t="shared" si="41"/>
        <v>0</v>
      </c>
      <c r="DR63" s="29">
        <f t="shared" si="42"/>
        <v>0</v>
      </c>
      <c r="DS63" s="29">
        <f t="shared" si="43"/>
        <v>0</v>
      </c>
      <c r="DT63" s="29">
        <f t="shared" si="44"/>
        <v>0</v>
      </c>
      <c r="DU63" s="29">
        <f t="shared" si="45"/>
        <v>0</v>
      </c>
      <c r="DV63" s="29">
        <f t="shared" si="46"/>
        <v>0</v>
      </c>
      <c r="DW63" s="29">
        <f t="shared" si="47"/>
        <v>0</v>
      </c>
    </row>
    <row r="66" spans="1:127" x14ac:dyDescent="0.2">
      <c r="B66" s="30"/>
    </row>
    <row r="67" spans="1:127" x14ac:dyDescent="0.2">
      <c r="B67" s="30" t="s">
        <v>112</v>
      </c>
    </row>
    <row r="70" spans="1:127" x14ac:dyDescent="0.2">
      <c r="A70" s="29" t="s">
        <v>15</v>
      </c>
    </row>
    <row r="71" spans="1:127" x14ac:dyDescent="0.2">
      <c r="C71" s="31">
        <f>C37</f>
        <v>38169</v>
      </c>
      <c r="D71" s="31">
        <f t="shared" ref="D71" si="70">DATE(YEAR(C72),MONTH(C72)+1,1)</f>
        <v>38261</v>
      </c>
      <c r="E71" s="31">
        <f t="shared" ref="E71" si="71">DATE(YEAR(D72),MONTH(D72)+1,1)</f>
        <v>38353</v>
      </c>
      <c r="F71" s="31">
        <f t="shared" ref="F71" si="72">DATE(YEAR(E72),MONTH(E72)+1,1)</f>
        <v>38443</v>
      </c>
      <c r="G71" s="31">
        <f t="shared" ref="G71" si="73">DATE(YEAR(F72),MONTH(F72)+1,1)</f>
        <v>38534</v>
      </c>
      <c r="H71" s="31">
        <f t="shared" ref="H71" si="74">DATE(YEAR(G72),MONTH(G72)+1,1)</f>
        <v>38626</v>
      </c>
      <c r="I71" s="31">
        <f t="shared" ref="I71" si="75">DATE(YEAR(H72),MONTH(H72)+1,1)</f>
        <v>38718</v>
      </c>
      <c r="J71" s="31">
        <f t="shared" ref="J71" si="76">DATE(YEAR(I72),MONTH(I72)+1,1)</f>
        <v>38808</v>
      </c>
      <c r="K71" s="31">
        <f t="shared" ref="K71" si="77">DATE(YEAR(J72),MONTH(J72)+1,1)</f>
        <v>38899</v>
      </c>
      <c r="L71" s="31">
        <f t="shared" ref="L71" si="78">DATE(YEAR(K72),MONTH(K72)+1,1)</f>
        <v>38991</v>
      </c>
      <c r="M71" s="31">
        <f t="shared" ref="M71" si="79">DATE(YEAR(L72),MONTH(L72)+1,1)</f>
        <v>39083</v>
      </c>
      <c r="N71" s="31">
        <f t="shared" ref="N71" si="80">DATE(YEAR(M72),MONTH(M72)+1,1)</f>
        <v>39173</v>
      </c>
      <c r="O71" s="31">
        <f t="shared" ref="O71" si="81">DATE(YEAR(N72),MONTH(N72)+1,1)</f>
        <v>39264</v>
      </c>
      <c r="P71" s="31">
        <f t="shared" ref="P71" si="82">DATE(YEAR(O72),MONTH(O72)+1,1)</f>
        <v>39356</v>
      </c>
      <c r="Q71" s="31">
        <f t="shared" ref="Q71" si="83">DATE(YEAR(P72),MONTH(P72)+1,1)</f>
        <v>39448</v>
      </c>
      <c r="R71" s="31">
        <f t="shared" ref="R71" si="84">DATE(YEAR(Q72),MONTH(Q72)+1,1)</f>
        <v>39539</v>
      </c>
      <c r="S71" s="31">
        <f t="shared" ref="S71" si="85">DATE(YEAR(R72),MONTH(R72)+1,1)</f>
        <v>39630</v>
      </c>
      <c r="T71" s="31">
        <f t="shared" ref="T71" si="86">DATE(YEAR(S72),MONTH(S72)+1,1)</f>
        <v>39722</v>
      </c>
      <c r="U71" s="31">
        <f t="shared" ref="U71" si="87">DATE(YEAR(T72),MONTH(T72)+1,1)</f>
        <v>39814</v>
      </c>
      <c r="V71" s="31">
        <f t="shared" ref="V71" si="88">DATE(YEAR(U72),MONTH(U72)+1,1)</f>
        <v>39904</v>
      </c>
      <c r="W71" s="31">
        <f t="shared" ref="W71" si="89">DATE(YEAR(V72),MONTH(V72)+1,1)</f>
        <v>39995</v>
      </c>
      <c r="X71" s="31">
        <f t="shared" ref="X71" si="90">DATE(YEAR(W72),MONTH(W72)+1,1)</f>
        <v>40087</v>
      </c>
      <c r="Y71" s="31">
        <f t="shared" ref="Y71" si="91">DATE(YEAR(X72),MONTH(X72)+1,1)</f>
        <v>40179</v>
      </c>
      <c r="Z71" s="31">
        <f t="shared" ref="Z71" si="92">DATE(YEAR(Y72),MONTH(Y72)+1,1)</f>
        <v>40269</v>
      </c>
      <c r="AA71" s="31">
        <f t="shared" ref="AA71" si="93">DATE(YEAR(Z72),MONTH(Z72)+1,1)</f>
        <v>40360</v>
      </c>
      <c r="AB71" s="31">
        <f t="shared" ref="AB71" si="94">DATE(YEAR(AA72),MONTH(AA72)+1,1)</f>
        <v>40452</v>
      </c>
      <c r="AC71" s="31">
        <f t="shared" ref="AC71" si="95">DATE(YEAR(AB72),MONTH(AB72)+1,1)</f>
        <v>40544</v>
      </c>
      <c r="AD71" s="31">
        <f t="shared" ref="AD71" si="96">DATE(YEAR(AC72),MONTH(AC72)+1,1)</f>
        <v>40634</v>
      </c>
      <c r="AE71" s="31">
        <f t="shared" ref="AE71" si="97">DATE(YEAR(AD72),MONTH(AD72)+1,1)</f>
        <v>40725</v>
      </c>
      <c r="AF71" s="31">
        <f t="shared" ref="AF71" si="98">DATE(YEAR(AE72),MONTH(AE72)+1,1)</f>
        <v>40817</v>
      </c>
      <c r="AG71" s="31">
        <f t="shared" ref="AG71" si="99">DATE(YEAR(AF72),MONTH(AF72)+1,1)</f>
        <v>40909</v>
      </c>
      <c r="AH71" s="31">
        <f t="shared" ref="AH71" si="100">DATE(YEAR(AG72),MONTH(AG72)+1,1)</f>
        <v>41000</v>
      </c>
      <c r="AI71" s="31">
        <f t="shared" ref="AI71" si="101">DATE(YEAR(AH72),MONTH(AH72)+1,1)</f>
        <v>41091</v>
      </c>
      <c r="AJ71" s="31">
        <f t="shared" ref="AJ71" si="102">DATE(YEAR(AI72),MONTH(AI72)+1,1)</f>
        <v>41183</v>
      </c>
      <c r="AK71" s="31">
        <f t="shared" ref="AK71" si="103">DATE(YEAR(AJ72),MONTH(AJ72)+1,1)</f>
        <v>41275</v>
      </c>
      <c r="AL71" s="31">
        <f t="shared" ref="AL71" si="104">DATE(YEAR(AK72),MONTH(AK72)+1,1)</f>
        <v>41365</v>
      </c>
      <c r="AM71" s="31">
        <f t="shared" ref="AM71" si="105">DATE(YEAR(AL72),MONTH(AL72)+1,1)</f>
        <v>41456</v>
      </c>
      <c r="AN71" s="31">
        <f t="shared" ref="AN71" si="106">DATE(YEAR(AM72),MONTH(AM72)+1,1)</f>
        <v>41548</v>
      </c>
      <c r="AO71" s="31">
        <f t="shared" ref="AO71" si="107">DATE(YEAR(AN72),MONTH(AN72)+1,1)</f>
        <v>41640</v>
      </c>
      <c r="AP71" s="31">
        <f t="shared" ref="AP71" si="108">DATE(YEAR(AO72),MONTH(AO72)+1,1)</f>
        <v>41730</v>
      </c>
      <c r="AQ71" s="31">
        <f t="shared" ref="AQ71" si="109">DATE(YEAR(AP72),MONTH(AP72)+1,1)</f>
        <v>41821</v>
      </c>
      <c r="AR71" s="31">
        <f t="shared" ref="AR71" si="110">DATE(YEAR(AQ72),MONTH(AQ72)+1,1)</f>
        <v>41913</v>
      </c>
      <c r="AS71" s="31">
        <f t="shared" ref="AS71" si="111">DATE(YEAR(AR72),MONTH(AR72)+1,1)</f>
        <v>42005</v>
      </c>
      <c r="AT71" s="31">
        <f t="shared" ref="AT71" si="112">DATE(YEAR(AS72),MONTH(AS72)+1,1)</f>
        <v>42095</v>
      </c>
      <c r="AU71" s="31">
        <f t="shared" ref="AU71" si="113">DATE(YEAR(AT72),MONTH(AT72)+1,1)</f>
        <v>42186</v>
      </c>
      <c r="AV71" s="31">
        <f t="shared" ref="AV71" si="114">DATE(YEAR(AU72),MONTH(AU72)+1,1)</f>
        <v>42278</v>
      </c>
      <c r="AW71" s="31">
        <f t="shared" ref="AW71" si="115">DATE(YEAR(AV72),MONTH(AV72)+1,1)</f>
        <v>42370</v>
      </c>
      <c r="AX71" s="31">
        <f t="shared" ref="AX71" si="116">DATE(YEAR(AW72),MONTH(AW72)+1,1)</f>
        <v>42461</v>
      </c>
      <c r="AY71" s="31">
        <f t="shared" ref="AY71" si="117">DATE(YEAR(AX72),MONTH(AX72)+1,1)</f>
        <v>42552</v>
      </c>
      <c r="AZ71" s="31">
        <f t="shared" ref="AZ71" si="118">DATE(YEAR(AY72),MONTH(AY72)+1,1)</f>
        <v>42644</v>
      </c>
      <c r="BA71" s="31">
        <f t="shared" ref="BA71" si="119">DATE(YEAR(AZ72),MONTH(AZ72)+1,1)</f>
        <v>42736</v>
      </c>
      <c r="BB71" s="31">
        <f t="shared" ref="BB71" si="120">DATE(YEAR(BA72),MONTH(BA72)+1,1)</f>
        <v>42826</v>
      </c>
      <c r="BC71" s="31">
        <f t="shared" ref="BC71" si="121">DATE(YEAR(BB72),MONTH(BB72)+1,1)</f>
        <v>42917</v>
      </c>
      <c r="BD71" s="31">
        <f t="shared" ref="BD71" si="122">DATE(YEAR(BC72),MONTH(BC72)+1,1)</f>
        <v>43009</v>
      </c>
      <c r="BE71" s="31">
        <f t="shared" ref="BE71" si="123">DATE(YEAR(BD72),MONTH(BD72)+1,1)</f>
        <v>43101</v>
      </c>
      <c r="BF71" s="31">
        <f t="shared" ref="BF71" si="124">DATE(YEAR(BE72),MONTH(BE72)+1,1)</f>
        <v>43191</v>
      </c>
      <c r="BG71" s="31">
        <f t="shared" ref="BG71" si="125">DATE(YEAR(BF72),MONTH(BF72)+1,1)</f>
        <v>43282</v>
      </c>
      <c r="BH71" s="31">
        <f t="shared" ref="BH71" si="126">DATE(YEAR(BG72),MONTH(BG72)+1,1)</f>
        <v>43374</v>
      </c>
      <c r="BI71" s="31">
        <f t="shared" ref="BI71" si="127">DATE(YEAR(BH72),MONTH(BH72)+1,1)</f>
        <v>43466</v>
      </c>
      <c r="BJ71" s="31">
        <f t="shared" ref="BJ71" si="128">DATE(YEAR(BI72),MONTH(BI72)+1,1)</f>
        <v>43556</v>
      </c>
      <c r="BK71" s="31">
        <f t="shared" ref="BK71" si="129">DATE(YEAR(BJ72),MONTH(BJ72)+1,1)</f>
        <v>43647</v>
      </c>
      <c r="BL71" s="31">
        <f t="shared" ref="BL71" si="130">DATE(YEAR(BK72),MONTH(BK72)+1,1)</f>
        <v>43739</v>
      </c>
      <c r="BM71" s="31">
        <f t="shared" ref="BM71" si="131">DATE(YEAR(BL72),MONTH(BL72)+1,1)</f>
        <v>43831</v>
      </c>
      <c r="BN71" s="31">
        <f t="shared" ref="BN71" si="132">DATE(YEAR(BM72),MONTH(BM72)+1,1)</f>
        <v>43922</v>
      </c>
      <c r="BO71" s="31">
        <f t="shared" ref="BO71" si="133">DATE(YEAR(BN72),MONTH(BN72)+1,1)</f>
        <v>44013</v>
      </c>
      <c r="BP71" s="31">
        <f t="shared" ref="BP71" si="134">DATE(YEAR(BO72),MONTH(BO72)+1,1)</f>
        <v>44105</v>
      </c>
      <c r="BQ71" s="31">
        <f t="shared" ref="BQ71" si="135">DATE(YEAR(BP72),MONTH(BP72)+1,1)</f>
        <v>44197</v>
      </c>
      <c r="BR71" s="31">
        <f t="shared" ref="BR71" si="136">DATE(YEAR(BQ72),MONTH(BQ72)+1,1)</f>
        <v>44287</v>
      </c>
      <c r="BS71" s="31">
        <f t="shared" ref="BS71" si="137">DATE(YEAR(BR72),MONTH(BR72)+1,1)</f>
        <v>44378</v>
      </c>
      <c r="BT71" s="31">
        <f t="shared" ref="BT71" si="138">DATE(YEAR(BS72),MONTH(BS72)+1,1)</f>
        <v>44470</v>
      </c>
      <c r="BU71" s="31">
        <f t="shared" ref="BU71" si="139">DATE(YEAR(BT72),MONTH(BT72)+1,1)</f>
        <v>44562</v>
      </c>
      <c r="BV71" s="31">
        <f t="shared" ref="BV71" si="140">DATE(YEAR(BU72),MONTH(BU72)+1,1)</f>
        <v>44652</v>
      </c>
      <c r="BW71" s="31">
        <f t="shared" ref="BW71" si="141">DATE(YEAR(BV72),MONTH(BV72)+1,1)</f>
        <v>44743</v>
      </c>
      <c r="BX71" s="31">
        <f t="shared" ref="BX71" si="142">DATE(YEAR(BW72),MONTH(BW72)+1,1)</f>
        <v>44835</v>
      </c>
      <c r="BY71" s="31">
        <f t="shared" ref="BY71" si="143">DATE(YEAR(BX72),MONTH(BX72)+1,1)</f>
        <v>44927</v>
      </c>
      <c r="BZ71" s="31">
        <f t="shared" ref="BZ71" si="144">DATE(YEAR(BY72),MONTH(BY72)+1,1)</f>
        <v>45017</v>
      </c>
      <c r="CA71" s="31">
        <f t="shared" ref="CA71" si="145">DATE(YEAR(BZ72),MONTH(BZ72)+1,1)</f>
        <v>45108</v>
      </c>
      <c r="CB71" s="31">
        <f t="shared" ref="CB71" si="146">DATE(YEAR(CA72),MONTH(CA72)+1,1)</f>
        <v>45200</v>
      </c>
      <c r="CC71" s="31">
        <f t="shared" ref="CC71" si="147">DATE(YEAR(CB72),MONTH(CB72)+1,1)</f>
        <v>45292</v>
      </c>
      <c r="CD71" s="31">
        <f t="shared" ref="CD71" si="148">DATE(YEAR(CC72),MONTH(CC72)+1,1)</f>
        <v>45383</v>
      </c>
      <c r="CE71" s="31">
        <f t="shared" ref="CE71" si="149">DATE(YEAR(CD72),MONTH(CD72)+1,1)</f>
        <v>45474</v>
      </c>
      <c r="CF71" s="31">
        <f t="shared" ref="CF71" si="150">DATE(YEAR(CE72),MONTH(CE72)+1,1)</f>
        <v>45566</v>
      </c>
      <c r="CG71" s="31">
        <f t="shared" ref="CG71" si="151">DATE(YEAR(CF72),MONTH(CF72)+1,1)</f>
        <v>45658</v>
      </c>
      <c r="CH71" s="31">
        <f t="shared" ref="CH71" si="152">DATE(YEAR(CG72),MONTH(CG72)+1,1)</f>
        <v>45748</v>
      </c>
      <c r="CI71" s="31">
        <f t="shared" ref="CI71" si="153">DATE(YEAR(CH72),MONTH(CH72)+1,1)</f>
        <v>45839</v>
      </c>
      <c r="CJ71" s="31">
        <f t="shared" ref="CJ71" si="154">DATE(YEAR(CI72),MONTH(CI72)+1,1)</f>
        <v>45931</v>
      </c>
      <c r="CK71" s="31">
        <f t="shared" ref="CK71" si="155">DATE(YEAR(CJ72),MONTH(CJ72)+1,1)</f>
        <v>46023</v>
      </c>
      <c r="CL71" s="31">
        <f t="shared" ref="CL71" si="156">DATE(YEAR(CK72),MONTH(CK72)+1,1)</f>
        <v>46113</v>
      </c>
      <c r="CM71" s="31">
        <f t="shared" ref="CM71" si="157">DATE(YEAR(CL72),MONTH(CL72)+1,1)</f>
        <v>46204</v>
      </c>
      <c r="CN71" s="31">
        <f t="shared" ref="CN71" si="158">DATE(YEAR(CM72),MONTH(CM72)+1,1)</f>
        <v>46296</v>
      </c>
      <c r="CO71" s="31">
        <f t="shared" ref="CO71" si="159">DATE(YEAR(CN72),MONTH(CN72)+1,1)</f>
        <v>46388</v>
      </c>
      <c r="CP71" s="31">
        <f t="shared" ref="CP71" si="160">DATE(YEAR(CO72),MONTH(CO72)+1,1)</f>
        <v>46478</v>
      </c>
      <c r="CQ71" s="31">
        <f t="shared" ref="CQ71" si="161">DATE(YEAR(CP72),MONTH(CP72)+1,1)</f>
        <v>46569</v>
      </c>
      <c r="CR71" s="31">
        <f t="shared" ref="CR71" si="162">DATE(YEAR(CQ72),MONTH(CQ72)+1,1)</f>
        <v>46661</v>
      </c>
      <c r="CS71" s="31">
        <f t="shared" ref="CS71" si="163">DATE(YEAR(CR72),MONTH(CR72)+1,1)</f>
        <v>46753</v>
      </c>
      <c r="CT71" s="31">
        <f t="shared" ref="CT71" si="164">DATE(YEAR(CS72),MONTH(CS72)+1,1)</f>
        <v>46844</v>
      </c>
      <c r="CU71" s="31">
        <f t="shared" ref="CU71" si="165">DATE(YEAR(CT72),MONTH(CT72)+1,1)</f>
        <v>46935</v>
      </c>
      <c r="CV71" s="31">
        <f>DATE(YEAR(CU72),MONTH(CU72)+1,1)</f>
        <v>47027</v>
      </c>
      <c r="CW71" s="31">
        <f>DATE(YEAR(CV72),MONTH(CV72)+1,1)</f>
        <v>47119</v>
      </c>
      <c r="CX71" s="31">
        <f>DATE(YEAR(CW72),MONTH(CW72)+1,1)</f>
        <v>47209</v>
      </c>
      <c r="CY71" s="31">
        <f>DATE(YEAR(CX72),MONTH(CX72)+1,1)</f>
        <v>47300</v>
      </c>
      <c r="CZ71" s="31">
        <f>DATE(YEAR(CY72),MONTH(CY72)+1,1)</f>
        <v>47392</v>
      </c>
      <c r="DA71" s="31">
        <f t="shared" ref="DA71" si="166">DATE(YEAR(CZ72),MONTH(CZ72)+1,1)</f>
        <v>47484</v>
      </c>
      <c r="DB71" s="31">
        <f t="shared" ref="DB71" si="167">DATE(YEAR(DA72),MONTH(DA72)+1,1)</f>
        <v>47574</v>
      </c>
      <c r="DC71" s="31">
        <f t="shared" ref="DC71" si="168">DATE(YEAR(DB72),MONTH(DB72)+1,1)</f>
        <v>47665</v>
      </c>
      <c r="DD71" s="31">
        <f t="shared" ref="DD71" si="169">DATE(YEAR(DC72),MONTH(DC72)+1,1)</f>
        <v>47757</v>
      </c>
      <c r="DE71" s="31">
        <f t="shared" ref="DE71" si="170">DATE(YEAR(DD72),MONTH(DD72)+1,1)</f>
        <v>47849</v>
      </c>
      <c r="DF71" s="31">
        <f t="shared" ref="DF71" si="171">DATE(YEAR(DE72),MONTH(DE72)+1,1)</f>
        <v>47939</v>
      </c>
      <c r="DG71" s="31">
        <f t="shared" ref="DG71" si="172">DATE(YEAR(DF72),MONTH(DF72)+1,1)</f>
        <v>48030</v>
      </c>
      <c r="DH71" s="31">
        <f t="shared" ref="DH71" si="173">DATE(YEAR(DG72),MONTH(DG72)+1,1)</f>
        <v>48122</v>
      </c>
      <c r="DI71" s="31">
        <f t="shared" ref="DI71" si="174">DATE(YEAR(DH72),MONTH(DH72)+1,1)</f>
        <v>48214</v>
      </c>
      <c r="DJ71" s="31">
        <f t="shared" ref="DJ71" si="175">DATE(YEAR(DI72),MONTH(DI72)+1,1)</f>
        <v>48305</v>
      </c>
      <c r="DK71" s="31">
        <f t="shared" ref="DK71" si="176">DATE(YEAR(DJ72),MONTH(DJ72)+1,1)</f>
        <v>48396</v>
      </c>
      <c r="DL71" s="31">
        <f t="shared" ref="DL71" si="177">DATE(YEAR(DK72),MONTH(DK72)+1,1)</f>
        <v>48488</v>
      </c>
      <c r="DM71" s="31">
        <f t="shared" ref="DM71" si="178">DATE(YEAR(DL72),MONTH(DL72)+1,1)</f>
        <v>48580</v>
      </c>
      <c r="DN71" s="31">
        <f t="shared" ref="DN71" si="179">DATE(YEAR(DM72),MONTH(DM72)+1,1)</f>
        <v>48670</v>
      </c>
      <c r="DO71" s="31">
        <f t="shared" ref="DO71" si="180">DATE(YEAR(DN72),MONTH(DN72)+1,1)</f>
        <v>48761</v>
      </c>
      <c r="DP71" s="31">
        <f t="shared" ref="DP71" si="181">DATE(YEAR(DO72),MONTH(DO72)+1,1)</f>
        <v>48853</v>
      </c>
      <c r="DQ71" s="31">
        <f t="shared" ref="DQ71" si="182">DATE(YEAR(DP72),MONTH(DP72)+1,1)</f>
        <v>48945</v>
      </c>
      <c r="DR71" s="31">
        <f t="shared" ref="DR71" si="183">DATE(YEAR(DQ72),MONTH(DQ72)+1,1)</f>
        <v>49035</v>
      </c>
      <c r="DS71" s="31">
        <f t="shared" ref="DS71" si="184">DATE(YEAR(DR72),MONTH(DR72)+1,1)</f>
        <v>49126</v>
      </c>
      <c r="DT71" s="31">
        <f t="shared" ref="DT71" si="185">DATE(YEAR(DS72),MONTH(DS72)+1,1)</f>
        <v>49218</v>
      </c>
      <c r="DU71" s="31">
        <f t="shared" ref="DU71" si="186">DATE(YEAR(DT72),MONTH(DT72)+1,1)</f>
        <v>49310</v>
      </c>
      <c r="DV71" s="31">
        <f t="shared" ref="DV71" si="187">DATE(YEAR(DU72),MONTH(DU72)+1,1)</f>
        <v>49400</v>
      </c>
      <c r="DW71" s="31">
        <f t="shared" ref="DW71" si="188">DATE(YEAR(DV72),MONTH(DV72)+1,1)</f>
        <v>49491</v>
      </c>
    </row>
    <row r="72" spans="1:127" x14ac:dyDescent="0.2">
      <c r="C72" s="31">
        <f t="shared" ref="C72:BN72" si="189">DATE(YEAR(C71),MONTH(C71)+2,1)</f>
        <v>38231</v>
      </c>
      <c r="D72" s="31">
        <f t="shared" si="189"/>
        <v>38322</v>
      </c>
      <c r="E72" s="31">
        <f t="shared" si="189"/>
        <v>38412</v>
      </c>
      <c r="F72" s="31">
        <f t="shared" si="189"/>
        <v>38504</v>
      </c>
      <c r="G72" s="31">
        <f t="shared" si="189"/>
        <v>38596</v>
      </c>
      <c r="H72" s="31">
        <f t="shared" si="189"/>
        <v>38687</v>
      </c>
      <c r="I72" s="31">
        <f t="shared" si="189"/>
        <v>38777</v>
      </c>
      <c r="J72" s="31">
        <f t="shared" si="189"/>
        <v>38869</v>
      </c>
      <c r="K72" s="31">
        <f t="shared" si="189"/>
        <v>38961</v>
      </c>
      <c r="L72" s="31">
        <f t="shared" si="189"/>
        <v>39052</v>
      </c>
      <c r="M72" s="31">
        <f t="shared" si="189"/>
        <v>39142</v>
      </c>
      <c r="N72" s="31">
        <f t="shared" si="189"/>
        <v>39234</v>
      </c>
      <c r="O72" s="31">
        <f t="shared" si="189"/>
        <v>39326</v>
      </c>
      <c r="P72" s="31">
        <f t="shared" si="189"/>
        <v>39417</v>
      </c>
      <c r="Q72" s="31">
        <f t="shared" si="189"/>
        <v>39508</v>
      </c>
      <c r="R72" s="31">
        <f t="shared" si="189"/>
        <v>39600</v>
      </c>
      <c r="S72" s="31">
        <f t="shared" si="189"/>
        <v>39692</v>
      </c>
      <c r="T72" s="31">
        <f t="shared" si="189"/>
        <v>39783</v>
      </c>
      <c r="U72" s="31">
        <f t="shared" si="189"/>
        <v>39873</v>
      </c>
      <c r="V72" s="31">
        <f t="shared" si="189"/>
        <v>39965</v>
      </c>
      <c r="W72" s="31">
        <f t="shared" si="189"/>
        <v>40057</v>
      </c>
      <c r="X72" s="31">
        <f t="shared" si="189"/>
        <v>40148</v>
      </c>
      <c r="Y72" s="31">
        <f t="shared" si="189"/>
        <v>40238</v>
      </c>
      <c r="Z72" s="31">
        <f t="shared" si="189"/>
        <v>40330</v>
      </c>
      <c r="AA72" s="31">
        <f t="shared" si="189"/>
        <v>40422</v>
      </c>
      <c r="AB72" s="31">
        <f t="shared" si="189"/>
        <v>40513</v>
      </c>
      <c r="AC72" s="31">
        <f t="shared" si="189"/>
        <v>40603</v>
      </c>
      <c r="AD72" s="31">
        <f t="shared" si="189"/>
        <v>40695</v>
      </c>
      <c r="AE72" s="31">
        <f t="shared" si="189"/>
        <v>40787</v>
      </c>
      <c r="AF72" s="31">
        <f t="shared" si="189"/>
        <v>40878</v>
      </c>
      <c r="AG72" s="31">
        <f t="shared" si="189"/>
        <v>40969</v>
      </c>
      <c r="AH72" s="31">
        <f t="shared" si="189"/>
        <v>41061</v>
      </c>
      <c r="AI72" s="31">
        <f t="shared" si="189"/>
        <v>41153</v>
      </c>
      <c r="AJ72" s="31">
        <f t="shared" si="189"/>
        <v>41244</v>
      </c>
      <c r="AK72" s="31">
        <f t="shared" si="189"/>
        <v>41334</v>
      </c>
      <c r="AL72" s="31">
        <f t="shared" si="189"/>
        <v>41426</v>
      </c>
      <c r="AM72" s="31">
        <f t="shared" si="189"/>
        <v>41518</v>
      </c>
      <c r="AN72" s="31">
        <f t="shared" si="189"/>
        <v>41609</v>
      </c>
      <c r="AO72" s="31">
        <f t="shared" si="189"/>
        <v>41699</v>
      </c>
      <c r="AP72" s="31">
        <f t="shared" si="189"/>
        <v>41791</v>
      </c>
      <c r="AQ72" s="31">
        <f t="shared" si="189"/>
        <v>41883</v>
      </c>
      <c r="AR72" s="31">
        <f t="shared" si="189"/>
        <v>41974</v>
      </c>
      <c r="AS72" s="31">
        <f t="shared" si="189"/>
        <v>42064</v>
      </c>
      <c r="AT72" s="31">
        <f t="shared" si="189"/>
        <v>42156</v>
      </c>
      <c r="AU72" s="31">
        <f t="shared" si="189"/>
        <v>42248</v>
      </c>
      <c r="AV72" s="31">
        <f t="shared" si="189"/>
        <v>42339</v>
      </c>
      <c r="AW72" s="31">
        <f t="shared" si="189"/>
        <v>42430</v>
      </c>
      <c r="AX72" s="31">
        <f t="shared" si="189"/>
        <v>42522</v>
      </c>
      <c r="AY72" s="31">
        <f t="shared" si="189"/>
        <v>42614</v>
      </c>
      <c r="AZ72" s="31">
        <f t="shared" si="189"/>
        <v>42705</v>
      </c>
      <c r="BA72" s="31">
        <f t="shared" si="189"/>
        <v>42795</v>
      </c>
      <c r="BB72" s="31">
        <f t="shared" si="189"/>
        <v>42887</v>
      </c>
      <c r="BC72" s="31">
        <f t="shared" si="189"/>
        <v>42979</v>
      </c>
      <c r="BD72" s="31">
        <f t="shared" si="189"/>
        <v>43070</v>
      </c>
      <c r="BE72" s="31">
        <f t="shared" si="189"/>
        <v>43160</v>
      </c>
      <c r="BF72" s="31">
        <f t="shared" si="189"/>
        <v>43252</v>
      </c>
      <c r="BG72" s="31">
        <f t="shared" si="189"/>
        <v>43344</v>
      </c>
      <c r="BH72" s="31">
        <f t="shared" si="189"/>
        <v>43435</v>
      </c>
      <c r="BI72" s="31">
        <f t="shared" si="189"/>
        <v>43525</v>
      </c>
      <c r="BJ72" s="31">
        <f t="shared" si="189"/>
        <v>43617</v>
      </c>
      <c r="BK72" s="31">
        <f t="shared" si="189"/>
        <v>43709</v>
      </c>
      <c r="BL72" s="31">
        <f t="shared" si="189"/>
        <v>43800</v>
      </c>
      <c r="BM72" s="31">
        <f t="shared" si="189"/>
        <v>43891</v>
      </c>
      <c r="BN72" s="31">
        <f t="shared" si="189"/>
        <v>43983</v>
      </c>
      <c r="BO72" s="31">
        <f t="shared" ref="BO72:CU72" si="190">DATE(YEAR(BO71),MONTH(BO71)+2,1)</f>
        <v>44075</v>
      </c>
      <c r="BP72" s="31">
        <f t="shared" si="190"/>
        <v>44166</v>
      </c>
      <c r="BQ72" s="31">
        <f t="shared" si="190"/>
        <v>44256</v>
      </c>
      <c r="BR72" s="31">
        <f t="shared" si="190"/>
        <v>44348</v>
      </c>
      <c r="BS72" s="31">
        <f t="shared" si="190"/>
        <v>44440</v>
      </c>
      <c r="BT72" s="31">
        <f t="shared" si="190"/>
        <v>44531</v>
      </c>
      <c r="BU72" s="31">
        <f t="shared" si="190"/>
        <v>44621</v>
      </c>
      <c r="BV72" s="31">
        <f t="shared" si="190"/>
        <v>44713</v>
      </c>
      <c r="BW72" s="31">
        <f t="shared" si="190"/>
        <v>44805</v>
      </c>
      <c r="BX72" s="31">
        <f t="shared" si="190"/>
        <v>44896</v>
      </c>
      <c r="BY72" s="31">
        <f t="shared" si="190"/>
        <v>44986</v>
      </c>
      <c r="BZ72" s="31">
        <f t="shared" si="190"/>
        <v>45078</v>
      </c>
      <c r="CA72" s="31">
        <f t="shared" si="190"/>
        <v>45170</v>
      </c>
      <c r="CB72" s="31">
        <f t="shared" si="190"/>
        <v>45261</v>
      </c>
      <c r="CC72" s="31">
        <f t="shared" si="190"/>
        <v>45352</v>
      </c>
      <c r="CD72" s="31">
        <f t="shared" si="190"/>
        <v>45444</v>
      </c>
      <c r="CE72" s="31">
        <f t="shared" si="190"/>
        <v>45536</v>
      </c>
      <c r="CF72" s="31">
        <f t="shared" si="190"/>
        <v>45627</v>
      </c>
      <c r="CG72" s="31">
        <f t="shared" si="190"/>
        <v>45717</v>
      </c>
      <c r="CH72" s="31">
        <f t="shared" si="190"/>
        <v>45809</v>
      </c>
      <c r="CI72" s="31">
        <f t="shared" si="190"/>
        <v>45901</v>
      </c>
      <c r="CJ72" s="31">
        <f t="shared" si="190"/>
        <v>45992</v>
      </c>
      <c r="CK72" s="31">
        <f t="shared" si="190"/>
        <v>46082</v>
      </c>
      <c r="CL72" s="31">
        <f t="shared" si="190"/>
        <v>46174</v>
      </c>
      <c r="CM72" s="31">
        <f t="shared" si="190"/>
        <v>46266</v>
      </c>
      <c r="CN72" s="31">
        <f t="shared" si="190"/>
        <v>46357</v>
      </c>
      <c r="CO72" s="31">
        <f t="shared" si="190"/>
        <v>46447</v>
      </c>
      <c r="CP72" s="31">
        <f t="shared" si="190"/>
        <v>46539</v>
      </c>
      <c r="CQ72" s="31">
        <f t="shared" si="190"/>
        <v>46631</v>
      </c>
      <c r="CR72" s="31">
        <f t="shared" si="190"/>
        <v>46722</v>
      </c>
      <c r="CS72" s="31">
        <f t="shared" si="190"/>
        <v>46813</v>
      </c>
      <c r="CT72" s="31">
        <f t="shared" si="190"/>
        <v>46905</v>
      </c>
      <c r="CU72" s="31">
        <f t="shared" si="190"/>
        <v>46997</v>
      </c>
      <c r="CV72" s="31">
        <f>DATE(YEAR(CV71),MONTH(CV71)+2,1)</f>
        <v>47088</v>
      </c>
      <c r="CW72" s="31">
        <f>DATE(YEAR(CW71),MONTH(CW71)+2,1)</f>
        <v>47178</v>
      </c>
      <c r="CX72" s="31">
        <f>DATE(YEAR(CX71),MONTH(CX71)+2,1)</f>
        <v>47270</v>
      </c>
      <c r="CY72" s="31">
        <f>DATE(YEAR(CY71),MONTH(CY71)+2,1)</f>
        <v>47362</v>
      </c>
      <c r="CZ72" s="31">
        <f>DATE(YEAR(CZ71),MONTH(CZ71)+2,1)</f>
        <v>47453</v>
      </c>
      <c r="DA72" s="31">
        <f t="shared" ref="DA72:DG72" si="191">DATE(YEAR(DA71),MONTH(DA71)+2,1)</f>
        <v>47543</v>
      </c>
      <c r="DB72" s="31">
        <f t="shared" si="191"/>
        <v>47635</v>
      </c>
      <c r="DC72" s="31">
        <f t="shared" si="191"/>
        <v>47727</v>
      </c>
      <c r="DD72" s="31">
        <f t="shared" si="191"/>
        <v>47818</v>
      </c>
      <c r="DE72" s="31">
        <f t="shared" si="191"/>
        <v>47908</v>
      </c>
      <c r="DF72" s="31">
        <f t="shared" si="191"/>
        <v>48000</v>
      </c>
      <c r="DG72" s="31">
        <f t="shared" si="191"/>
        <v>48092</v>
      </c>
      <c r="DH72" s="31">
        <f t="shared" ref="DH72:DK72" si="192">DATE(YEAR(DH71),MONTH(DH71)+2,1)</f>
        <v>48183</v>
      </c>
      <c r="DI72" s="31">
        <f t="shared" si="192"/>
        <v>48274</v>
      </c>
      <c r="DJ72" s="31">
        <f t="shared" si="192"/>
        <v>48366</v>
      </c>
      <c r="DK72" s="31">
        <f t="shared" si="192"/>
        <v>48458</v>
      </c>
      <c r="DL72" s="31">
        <f t="shared" ref="DL72:DO72" si="193">DATE(YEAR(DL71),MONTH(DL71)+2,1)</f>
        <v>48549</v>
      </c>
      <c r="DM72" s="31">
        <f t="shared" si="193"/>
        <v>48639</v>
      </c>
      <c r="DN72" s="31">
        <f t="shared" si="193"/>
        <v>48731</v>
      </c>
      <c r="DO72" s="31">
        <f t="shared" si="193"/>
        <v>48823</v>
      </c>
      <c r="DP72" s="31">
        <f t="shared" ref="DP72:DW72" si="194">DATE(YEAR(DP71),MONTH(DP71)+2,1)</f>
        <v>48914</v>
      </c>
      <c r="DQ72" s="31">
        <f t="shared" si="194"/>
        <v>49004</v>
      </c>
      <c r="DR72" s="31">
        <f t="shared" si="194"/>
        <v>49096</v>
      </c>
      <c r="DS72" s="31">
        <f t="shared" si="194"/>
        <v>49188</v>
      </c>
      <c r="DT72" s="31">
        <f t="shared" si="194"/>
        <v>49279</v>
      </c>
      <c r="DU72" s="31">
        <f t="shared" si="194"/>
        <v>49369</v>
      </c>
      <c r="DV72" s="31">
        <f t="shared" si="194"/>
        <v>49461</v>
      </c>
      <c r="DW72" s="31">
        <f t="shared" si="194"/>
        <v>49553</v>
      </c>
    </row>
    <row r="73" spans="1:127" x14ac:dyDescent="0.2">
      <c r="B73" s="30" t="s">
        <v>3</v>
      </c>
    </row>
    <row r="74" spans="1:127" x14ac:dyDescent="0.2">
      <c r="B74" s="29" t="str">
        <f>B40</f>
        <v>Bacton</v>
      </c>
    </row>
    <row r="75" spans="1:127" x14ac:dyDescent="0.2">
      <c r="B75" s="29" t="str">
        <f t="shared" ref="B75:B97" si="195">B41</f>
        <v>Barrow</v>
      </c>
      <c r="AS75" s="29">
        <v>30.91</v>
      </c>
      <c r="AT75" s="29">
        <v>30.91</v>
      </c>
      <c r="AU75" s="29">
        <v>30.91</v>
      </c>
      <c r="AV75" s="29">
        <v>30.91</v>
      </c>
      <c r="AW75" s="29">
        <v>30.91</v>
      </c>
      <c r="AX75" s="29">
        <v>30.91</v>
      </c>
      <c r="AY75" s="29">
        <v>30.91</v>
      </c>
      <c r="AZ75" s="29">
        <v>30.91</v>
      </c>
      <c r="BA75" s="29">
        <v>30.91</v>
      </c>
      <c r="BB75" s="29">
        <v>30.91</v>
      </c>
      <c r="BC75" s="29">
        <v>30.91</v>
      </c>
      <c r="BD75" s="29">
        <v>30.91</v>
      </c>
      <c r="BE75" s="29">
        <v>30.91</v>
      </c>
      <c r="BF75" s="29">
        <v>30.91</v>
      </c>
      <c r="BG75" s="29">
        <v>30.91</v>
      </c>
      <c r="BH75" s="29">
        <v>30.91</v>
      </c>
      <c r="BI75" s="29">
        <v>30.91</v>
      </c>
      <c r="BJ75" s="29">
        <v>30.91</v>
      </c>
      <c r="BK75" s="29">
        <v>30.91</v>
      </c>
      <c r="BL75" s="29">
        <v>30.91</v>
      </c>
      <c r="BM75" s="29">
        <v>30.91</v>
      </c>
      <c r="BN75" s="29">
        <v>30.91</v>
      </c>
      <c r="BO75" s="29">
        <v>30.91</v>
      </c>
      <c r="BP75" s="29">
        <v>30.91</v>
      </c>
      <c r="BQ75" s="29">
        <v>30.91</v>
      </c>
      <c r="BR75" s="29">
        <v>30.91</v>
      </c>
      <c r="BS75" s="29">
        <v>30.91</v>
      </c>
      <c r="BT75" s="29">
        <v>30.91</v>
      </c>
      <c r="BU75" s="29">
        <v>30.91</v>
      </c>
      <c r="BV75" s="29">
        <v>30.91</v>
      </c>
      <c r="BW75" s="29">
        <v>30.91</v>
      </c>
      <c r="BX75" s="29">
        <v>30.91</v>
      </c>
      <c r="BY75" s="29">
        <v>30.91</v>
      </c>
      <c r="BZ75" s="29">
        <v>30.91</v>
      </c>
      <c r="CA75" s="29">
        <v>30.91</v>
      </c>
      <c r="CB75" s="29">
        <v>30.91</v>
      </c>
      <c r="CC75" s="29">
        <v>30.91</v>
      </c>
      <c r="CD75" s="29">
        <v>30.91</v>
      </c>
      <c r="CE75" s="29">
        <v>30.91</v>
      </c>
      <c r="CF75" s="29">
        <v>30.91</v>
      </c>
      <c r="CG75" s="29">
        <v>30.91</v>
      </c>
      <c r="CH75" s="29">
        <v>30.91</v>
      </c>
      <c r="CI75" s="29">
        <v>30.91</v>
      </c>
      <c r="CJ75" s="29">
        <v>30.91</v>
      </c>
      <c r="CK75" s="29">
        <v>30.91</v>
      </c>
      <c r="CL75" s="29">
        <v>30.91</v>
      </c>
      <c r="CM75" s="29">
        <v>30.91</v>
      </c>
      <c r="CN75" s="29">
        <v>30.91</v>
      </c>
      <c r="CO75" s="29">
        <v>30.91</v>
      </c>
      <c r="CP75" s="29">
        <v>30.91</v>
      </c>
      <c r="CQ75" s="29">
        <v>30.91</v>
      </c>
      <c r="CR75" s="29">
        <v>30.91</v>
      </c>
      <c r="CS75" s="29">
        <v>30.91</v>
      </c>
      <c r="CT75" s="29">
        <v>30.91</v>
      </c>
      <c r="CU75" s="29">
        <v>30.91</v>
      </c>
      <c r="CV75" s="29">
        <v>30.91</v>
      </c>
      <c r="CW75" s="29">
        <v>30.91</v>
      </c>
      <c r="CX75" s="29">
        <v>30.91</v>
      </c>
      <c r="CY75" s="29">
        <v>30.91</v>
      </c>
      <c r="CZ75" s="29">
        <v>30.91</v>
      </c>
      <c r="DA75" s="29">
        <v>30.91</v>
      </c>
      <c r="DB75" s="29">
        <v>30.91</v>
      </c>
      <c r="DC75" s="29">
        <v>30.91</v>
      </c>
      <c r="DD75" s="29">
        <v>30.91</v>
      </c>
      <c r="DE75" s="29">
        <v>30.91</v>
      </c>
      <c r="DF75" s="29">
        <v>30.91</v>
      </c>
      <c r="DG75" s="29">
        <v>30.91</v>
      </c>
      <c r="DH75" s="29">
        <v>30.91</v>
      </c>
      <c r="DI75" s="29">
        <v>30.91</v>
      </c>
      <c r="DJ75" s="29">
        <v>30.91</v>
      </c>
      <c r="DK75" s="29">
        <v>30.91</v>
      </c>
      <c r="DL75" s="29">
        <v>30.91</v>
      </c>
      <c r="DM75" s="29">
        <v>30.91</v>
      </c>
      <c r="DN75" s="29">
        <v>30.91</v>
      </c>
      <c r="DO75" s="29">
        <v>30.91</v>
      </c>
      <c r="DP75" s="29">
        <v>30.91</v>
      </c>
      <c r="DQ75" s="29">
        <v>30.91</v>
      </c>
      <c r="DR75" s="29">
        <v>30.91</v>
      </c>
      <c r="DS75" s="29">
        <v>30.91</v>
      </c>
      <c r="DT75" s="29">
        <v>30.91</v>
      </c>
      <c r="DU75" s="29">
        <v>30.91</v>
      </c>
      <c r="DV75" s="29">
        <v>30.91</v>
      </c>
      <c r="DW75" s="29">
        <v>30.91</v>
      </c>
    </row>
    <row r="76" spans="1:127" x14ac:dyDescent="0.2">
      <c r="B76" s="29" t="str">
        <f t="shared" si="195"/>
        <v>Easington</v>
      </c>
    </row>
    <row r="77" spans="1:127" x14ac:dyDescent="0.2">
      <c r="B77" s="29" t="str">
        <f t="shared" si="195"/>
        <v>St. Fergus</v>
      </c>
    </row>
    <row r="78" spans="1:127" x14ac:dyDescent="0.2">
      <c r="B78" s="29" t="str">
        <f t="shared" si="195"/>
        <v>Teesside</v>
      </c>
      <c r="AS78" s="29">
        <v>-30.91</v>
      </c>
      <c r="AT78" s="29">
        <v>-30.91</v>
      </c>
      <c r="AU78" s="29">
        <v>-30.91</v>
      </c>
      <c r="AV78" s="29">
        <v>-30.91</v>
      </c>
      <c r="AW78" s="29">
        <v>-30.91</v>
      </c>
      <c r="AX78" s="29">
        <v>-30.91</v>
      </c>
      <c r="AY78" s="29">
        <v>-30.91</v>
      </c>
      <c r="AZ78" s="29">
        <v>-30.91</v>
      </c>
      <c r="BA78" s="29">
        <v>-30.91</v>
      </c>
      <c r="BB78" s="29">
        <v>-30.91</v>
      </c>
      <c r="BC78" s="29">
        <v>-30.91</v>
      </c>
      <c r="BD78" s="29">
        <v>-30.91</v>
      </c>
      <c r="BE78" s="29">
        <v>-30.91</v>
      </c>
      <c r="BF78" s="29">
        <v>-30.91</v>
      </c>
      <c r="BG78" s="29">
        <v>-30.91</v>
      </c>
      <c r="BH78" s="29">
        <v>-30.91</v>
      </c>
      <c r="BI78" s="29">
        <v>-30.91</v>
      </c>
      <c r="BJ78" s="29">
        <v>-30.91</v>
      </c>
      <c r="BK78" s="29">
        <v>-30.91</v>
      </c>
      <c r="BL78" s="29">
        <v>-30.91</v>
      </c>
      <c r="BM78" s="29">
        <v>-30.91</v>
      </c>
      <c r="BN78" s="29">
        <v>-30.91</v>
      </c>
      <c r="BO78" s="29">
        <v>-30.91</v>
      </c>
      <c r="BP78" s="29">
        <v>-30.91</v>
      </c>
      <c r="BQ78" s="29">
        <v>-30.91</v>
      </c>
      <c r="BR78" s="29">
        <v>-30.91</v>
      </c>
      <c r="BS78" s="29">
        <v>-30.91</v>
      </c>
      <c r="BT78" s="29">
        <v>-30.91</v>
      </c>
      <c r="BU78" s="29">
        <v>-30.91</v>
      </c>
      <c r="BV78" s="29">
        <v>-30.91</v>
      </c>
      <c r="BW78" s="29">
        <v>-30.91</v>
      </c>
      <c r="BX78" s="29">
        <v>-30.91</v>
      </c>
      <c r="BY78" s="29">
        <v>-30.91</v>
      </c>
      <c r="BZ78" s="29">
        <v>-30.91</v>
      </c>
      <c r="CA78" s="29">
        <v>-30.91</v>
      </c>
      <c r="CB78" s="29">
        <v>-30.91</v>
      </c>
      <c r="CC78" s="29">
        <v>-30.91</v>
      </c>
      <c r="CD78" s="29">
        <v>-30.91</v>
      </c>
      <c r="CE78" s="29">
        <v>-30.91</v>
      </c>
      <c r="CF78" s="29">
        <v>-30.91</v>
      </c>
      <c r="CG78" s="29">
        <v>-30.91</v>
      </c>
      <c r="CH78" s="29">
        <v>-30.91</v>
      </c>
      <c r="CI78" s="29">
        <v>-30.91</v>
      </c>
      <c r="CJ78" s="29">
        <v>-30.91</v>
      </c>
      <c r="CK78" s="29">
        <v>-30.91</v>
      </c>
      <c r="CL78" s="29">
        <v>-30.91</v>
      </c>
      <c r="CM78" s="29">
        <v>-30.91</v>
      </c>
      <c r="CN78" s="29">
        <v>-30.91</v>
      </c>
      <c r="CO78" s="29">
        <v>-30.91</v>
      </c>
      <c r="CP78" s="29">
        <v>-30.91</v>
      </c>
      <c r="CQ78" s="29">
        <v>-30.91</v>
      </c>
      <c r="CR78" s="29">
        <v>-30.91</v>
      </c>
      <c r="CS78" s="29">
        <v>-30.91</v>
      </c>
      <c r="CT78" s="29">
        <v>-30.91</v>
      </c>
      <c r="CU78" s="29">
        <v>-30.91</v>
      </c>
      <c r="CV78" s="29">
        <v>-30.91</v>
      </c>
      <c r="CW78" s="29">
        <v>-30.91</v>
      </c>
      <c r="CX78" s="29">
        <v>-30.91</v>
      </c>
      <c r="CY78" s="29">
        <v>-30.91</v>
      </c>
      <c r="CZ78" s="29">
        <v>-30.91</v>
      </c>
      <c r="DA78" s="29">
        <v>-30.91</v>
      </c>
      <c r="DB78" s="29">
        <v>-30.91</v>
      </c>
      <c r="DC78" s="29">
        <v>-30.91</v>
      </c>
      <c r="DD78" s="29">
        <v>-30.91</v>
      </c>
      <c r="DE78" s="29">
        <v>-30.91</v>
      </c>
      <c r="DF78" s="29">
        <v>-30.91</v>
      </c>
      <c r="DG78" s="29">
        <v>-30.91</v>
      </c>
      <c r="DH78" s="29">
        <v>-30.91</v>
      </c>
      <c r="DI78" s="29">
        <v>-30.91</v>
      </c>
      <c r="DJ78" s="29">
        <v>-30.91</v>
      </c>
      <c r="DK78" s="29">
        <v>-30.91</v>
      </c>
      <c r="DL78" s="29">
        <v>-30.91</v>
      </c>
      <c r="DM78" s="29">
        <v>-30.91</v>
      </c>
      <c r="DN78" s="29">
        <v>-30.91</v>
      </c>
      <c r="DO78" s="29">
        <v>-30.91</v>
      </c>
      <c r="DP78" s="29">
        <v>-30.91</v>
      </c>
      <c r="DQ78" s="29">
        <v>-30.91</v>
      </c>
      <c r="DR78" s="29">
        <v>-30.91</v>
      </c>
      <c r="DS78" s="29">
        <v>-30.91</v>
      </c>
      <c r="DT78" s="29">
        <v>-30.91</v>
      </c>
      <c r="DU78" s="29">
        <v>-30.91</v>
      </c>
      <c r="DV78" s="29">
        <v>-30.91</v>
      </c>
      <c r="DW78" s="29">
        <v>-30.91</v>
      </c>
    </row>
    <row r="79" spans="1:127" x14ac:dyDescent="0.2">
      <c r="B79" s="29" t="str">
        <f t="shared" si="195"/>
        <v>Theddlethorpe</v>
      </c>
    </row>
    <row r="80" spans="1:127" x14ac:dyDescent="0.2">
      <c r="B80" s="29" t="str">
        <f t="shared" si="195"/>
        <v>Glenmavis</v>
      </c>
    </row>
    <row r="81" spans="2:127" x14ac:dyDescent="0.2">
      <c r="B81" s="29" t="str">
        <f t="shared" si="195"/>
        <v>Partington</v>
      </c>
      <c r="BH81" s="29">
        <f>-13567500/1000000</f>
        <v>-13.567500000000001</v>
      </c>
      <c r="BI81" s="29">
        <f t="shared" ref="BI81:DT81" si="196">-13567500/1000000</f>
        <v>-13.567500000000001</v>
      </c>
      <c r="BJ81" s="29">
        <f t="shared" si="196"/>
        <v>-13.567500000000001</v>
      </c>
      <c r="BK81" s="29">
        <f t="shared" si="196"/>
        <v>-13.567500000000001</v>
      </c>
      <c r="BL81" s="29">
        <f t="shared" si="196"/>
        <v>-13.567500000000001</v>
      </c>
      <c r="BM81" s="29">
        <f t="shared" si="196"/>
        <v>-13.567500000000001</v>
      </c>
      <c r="BN81" s="29">
        <f t="shared" si="196"/>
        <v>-13.567500000000001</v>
      </c>
      <c r="BO81" s="29">
        <f t="shared" si="196"/>
        <v>-13.567500000000001</v>
      </c>
      <c r="BP81" s="29">
        <f t="shared" si="196"/>
        <v>-13.567500000000001</v>
      </c>
      <c r="BQ81" s="29">
        <f t="shared" si="196"/>
        <v>-13.567500000000001</v>
      </c>
      <c r="BR81" s="29">
        <f t="shared" si="196"/>
        <v>-13.567500000000001</v>
      </c>
      <c r="BS81" s="29">
        <f t="shared" si="196"/>
        <v>-13.567500000000001</v>
      </c>
      <c r="BT81" s="29">
        <f t="shared" si="196"/>
        <v>-13.567500000000001</v>
      </c>
      <c r="BU81" s="29">
        <f t="shared" si="196"/>
        <v>-13.567500000000001</v>
      </c>
      <c r="BV81" s="29">
        <f t="shared" si="196"/>
        <v>-13.567500000000001</v>
      </c>
      <c r="BW81" s="29">
        <f t="shared" si="196"/>
        <v>-13.567500000000001</v>
      </c>
      <c r="BX81" s="29">
        <f t="shared" si="196"/>
        <v>-13.567500000000001</v>
      </c>
      <c r="BY81" s="29">
        <f t="shared" si="196"/>
        <v>-13.567500000000001</v>
      </c>
      <c r="BZ81" s="29">
        <f t="shared" si="196"/>
        <v>-13.567500000000001</v>
      </c>
      <c r="CA81" s="29">
        <f t="shared" si="196"/>
        <v>-13.567500000000001</v>
      </c>
      <c r="CB81" s="29">
        <f t="shared" si="196"/>
        <v>-13.567500000000001</v>
      </c>
      <c r="CC81" s="29">
        <f t="shared" si="196"/>
        <v>-13.567500000000001</v>
      </c>
      <c r="CD81" s="29">
        <f t="shared" si="196"/>
        <v>-13.567500000000001</v>
      </c>
      <c r="CE81" s="29">
        <f t="shared" si="196"/>
        <v>-13.567500000000001</v>
      </c>
      <c r="CF81" s="29">
        <f t="shared" si="196"/>
        <v>-13.567500000000001</v>
      </c>
      <c r="CG81" s="29">
        <f t="shared" si="196"/>
        <v>-13.567500000000001</v>
      </c>
      <c r="CH81" s="29">
        <f t="shared" si="196"/>
        <v>-13.567500000000001</v>
      </c>
      <c r="CI81" s="29">
        <f t="shared" si="196"/>
        <v>-13.567500000000001</v>
      </c>
      <c r="CJ81" s="29">
        <f t="shared" si="196"/>
        <v>-13.567500000000001</v>
      </c>
      <c r="CK81" s="29">
        <f t="shared" si="196"/>
        <v>-13.567500000000001</v>
      </c>
      <c r="CL81" s="29">
        <f t="shared" si="196"/>
        <v>-13.567500000000001</v>
      </c>
      <c r="CM81" s="29">
        <f t="shared" si="196"/>
        <v>-13.567500000000001</v>
      </c>
      <c r="CN81" s="29">
        <f t="shared" si="196"/>
        <v>-13.567500000000001</v>
      </c>
      <c r="CO81" s="29">
        <f t="shared" si="196"/>
        <v>-13.567500000000001</v>
      </c>
      <c r="CP81" s="29">
        <f t="shared" si="196"/>
        <v>-13.567500000000001</v>
      </c>
      <c r="CQ81" s="29">
        <f t="shared" si="196"/>
        <v>-13.567500000000001</v>
      </c>
      <c r="CR81" s="29">
        <f t="shared" si="196"/>
        <v>-13.567500000000001</v>
      </c>
      <c r="CS81" s="29">
        <f t="shared" si="196"/>
        <v>-13.567500000000001</v>
      </c>
      <c r="CT81" s="29">
        <f t="shared" si="196"/>
        <v>-13.567500000000001</v>
      </c>
      <c r="CU81" s="29">
        <f t="shared" si="196"/>
        <v>-13.567500000000001</v>
      </c>
      <c r="CV81" s="29">
        <f t="shared" si="196"/>
        <v>-13.567500000000001</v>
      </c>
      <c r="CW81" s="29">
        <f t="shared" si="196"/>
        <v>-13.567500000000001</v>
      </c>
      <c r="CX81" s="29">
        <f t="shared" si="196"/>
        <v>-13.567500000000001</v>
      </c>
      <c r="CY81" s="29">
        <f t="shared" si="196"/>
        <v>-13.567500000000001</v>
      </c>
      <c r="CZ81" s="29">
        <f t="shared" si="196"/>
        <v>-13.567500000000001</v>
      </c>
      <c r="DA81" s="29">
        <f t="shared" si="196"/>
        <v>-13.567500000000001</v>
      </c>
      <c r="DB81" s="29">
        <f t="shared" si="196"/>
        <v>-13.567500000000001</v>
      </c>
      <c r="DC81" s="29">
        <f t="shared" si="196"/>
        <v>-13.567500000000001</v>
      </c>
      <c r="DD81" s="29">
        <f t="shared" si="196"/>
        <v>-13.567500000000001</v>
      </c>
      <c r="DE81" s="29">
        <f t="shared" si="196"/>
        <v>-13.567500000000001</v>
      </c>
      <c r="DF81" s="29">
        <f t="shared" si="196"/>
        <v>-13.567500000000001</v>
      </c>
      <c r="DG81" s="29">
        <f t="shared" si="196"/>
        <v>-13.567500000000001</v>
      </c>
      <c r="DH81" s="29">
        <f t="shared" si="196"/>
        <v>-13.567500000000001</v>
      </c>
      <c r="DI81" s="29">
        <f t="shared" si="196"/>
        <v>-13.567500000000001</v>
      </c>
      <c r="DJ81" s="29">
        <f t="shared" si="196"/>
        <v>-13.567500000000001</v>
      </c>
      <c r="DK81" s="29">
        <f t="shared" si="196"/>
        <v>-13.567500000000001</v>
      </c>
      <c r="DL81" s="29">
        <f t="shared" si="196"/>
        <v>-13.567500000000001</v>
      </c>
      <c r="DM81" s="29">
        <f t="shared" si="196"/>
        <v>-13.567500000000001</v>
      </c>
      <c r="DN81" s="29">
        <f t="shared" si="196"/>
        <v>-13.567500000000001</v>
      </c>
      <c r="DO81" s="29">
        <f t="shared" si="196"/>
        <v>-13.567500000000001</v>
      </c>
      <c r="DP81" s="29">
        <f t="shared" si="196"/>
        <v>-13.567500000000001</v>
      </c>
      <c r="DQ81" s="29">
        <f t="shared" si="196"/>
        <v>-13.567500000000001</v>
      </c>
      <c r="DR81" s="29">
        <f t="shared" si="196"/>
        <v>-13.567500000000001</v>
      </c>
      <c r="DS81" s="29">
        <f t="shared" si="196"/>
        <v>-13.567500000000001</v>
      </c>
      <c r="DT81" s="29">
        <f t="shared" si="196"/>
        <v>-13.567500000000001</v>
      </c>
      <c r="DU81" s="29">
        <f t="shared" ref="DU81:DW81" si="197">-13567500/1000000</f>
        <v>-13.567500000000001</v>
      </c>
      <c r="DV81" s="29">
        <f t="shared" si="197"/>
        <v>-13.567500000000001</v>
      </c>
      <c r="DW81" s="29">
        <f t="shared" si="197"/>
        <v>-13.567500000000001</v>
      </c>
    </row>
    <row r="82" spans="2:127" x14ac:dyDescent="0.2">
      <c r="B82" s="29" t="str">
        <f t="shared" si="195"/>
        <v>Avonmouth</v>
      </c>
    </row>
    <row r="83" spans="2:127" x14ac:dyDescent="0.2">
      <c r="B83" s="29" t="str">
        <f t="shared" si="195"/>
        <v>Isle of Grain</v>
      </c>
    </row>
    <row r="84" spans="2:127" x14ac:dyDescent="0.2">
      <c r="B84" s="29" t="str">
        <f t="shared" si="195"/>
        <v>Dynevor Arms</v>
      </c>
    </row>
    <row r="85" spans="2:127" x14ac:dyDescent="0.2">
      <c r="B85" s="29" t="str">
        <f t="shared" si="195"/>
        <v>Hornsea</v>
      </c>
    </row>
    <row r="86" spans="2:127" x14ac:dyDescent="0.2">
      <c r="B86" s="29" t="str">
        <f t="shared" si="195"/>
        <v>Hatfield Moor (Storage)</v>
      </c>
    </row>
    <row r="87" spans="2:127" x14ac:dyDescent="0.2">
      <c r="B87" s="29" t="str">
        <f t="shared" si="195"/>
        <v>Hatfield Moor (Onshore)</v>
      </c>
    </row>
    <row r="88" spans="2:127" x14ac:dyDescent="0.2">
      <c r="B88" s="29" t="str">
        <f t="shared" si="195"/>
        <v>Cheshire</v>
      </c>
      <c r="BH88" s="29">
        <f>13567500/1000000</f>
        <v>13.567500000000001</v>
      </c>
      <c r="BI88" s="29">
        <f t="shared" ref="BI88:DT88" si="198">13567500/1000000</f>
        <v>13.567500000000001</v>
      </c>
      <c r="BJ88" s="29">
        <f t="shared" si="198"/>
        <v>13.567500000000001</v>
      </c>
      <c r="BK88" s="29">
        <f t="shared" si="198"/>
        <v>13.567500000000001</v>
      </c>
      <c r="BL88" s="29">
        <f t="shared" si="198"/>
        <v>13.567500000000001</v>
      </c>
      <c r="BM88" s="29">
        <f t="shared" si="198"/>
        <v>13.567500000000001</v>
      </c>
      <c r="BN88" s="29">
        <f t="shared" si="198"/>
        <v>13.567500000000001</v>
      </c>
      <c r="BO88" s="29">
        <f t="shared" si="198"/>
        <v>13.567500000000001</v>
      </c>
      <c r="BP88" s="29">
        <f t="shared" si="198"/>
        <v>13.567500000000001</v>
      </c>
      <c r="BQ88" s="29">
        <f t="shared" si="198"/>
        <v>13.567500000000001</v>
      </c>
      <c r="BR88" s="29">
        <f t="shared" si="198"/>
        <v>13.567500000000001</v>
      </c>
      <c r="BS88" s="29">
        <f t="shared" si="198"/>
        <v>13.567500000000001</v>
      </c>
      <c r="BT88" s="29">
        <f t="shared" si="198"/>
        <v>13.567500000000001</v>
      </c>
      <c r="BU88" s="29">
        <f t="shared" si="198"/>
        <v>13.567500000000001</v>
      </c>
      <c r="BV88" s="29">
        <f t="shared" si="198"/>
        <v>13.567500000000001</v>
      </c>
      <c r="BW88" s="29">
        <f t="shared" si="198"/>
        <v>13.567500000000001</v>
      </c>
      <c r="BX88" s="29">
        <f t="shared" si="198"/>
        <v>13.567500000000001</v>
      </c>
      <c r="BY88" s="29">
        <f t="shared" si="198"/>
        <v>13.567500000000001</v>
      </c>
      <c r="BZ88" s="29">
        <f t="shared" si="198"/>
        <v>13.567500000000001</v>
      </c>
      <c r="CA88" s="29">
        <f t="shared" si="198"/>
        <v>13.567500000000001</v>
      </c>
      <c r="CB88" s="29">
        <f t="shared" si="198"/>
        <v>13.567500000000001</v>
      </c>
      <c r="CC88" s="29">
        <f t="shared" si="198"/>
        <v>13.567500000000001</v>
      </c>
      <c r="CD88" s="29">
        <f t="shared" si="198"/>
        <v>13.567500000000001</v>
      </c>
      <c r="CE88" s="29">
        <f t="shared" si="198"/>
        <v>13.567500000000001</v>
      </c>
      <c r="CF88" s="29">
        <f t="shared" si="198"/>
        <v>13.567500000000001</v>
      </c>
      <c r="CG88" s="29">
        <f t="shared" si="198"/>
        <v>13.567500000000001</v>
      </c>
      <c r="CH88" s="29">
        <f t="shared" si="198"/>
        <v>13.567500000000001</v>
      </c>
      <c r="CI88" s="29">
        <f t="shared" si="198"/>
        <v>13.567500000000001</v>
      </c>
      <c r="CJ88" s="29">
        <f t="shared" si="198"/>
        <v>13.567500000000001</v>
      </c>
      <c r="CK88" s="29">
        <f t="shared" si="198"/>
        <v>13.567500000000001</v>
      </c>
      <c r="CL88" s="29">
        <f t="shared" si="198"/>
        <v>13.567500000000001</v>
      </c>
      <c r="CM88" s="29">
        <f t="shared" si="198"/>
        <v>13.567500000000001</v>
      </c>
      <c r="CN88" s="29">
        <f t="shared" si="198"/>
        <v>13.567500000000001</v>
      </c>
      <c r="CO88" s="29">
        <f t="shared" si="198"/>
        <v>13.567500000000001</v>
      </c>
      <c r="CP88" s="29">
        <f t="shared" si="198"/>
        <v>13.567500000000001</v>
      </c>
      <c r="CQ88" s="29">
        <f t="shared" si="198"/>
        <v>13.567500000000001</v>
      </c>
      <c r="CR88" s="29">
        <f t="shared" si="198"/>
        <v>13.567500000000001</v>
      </c>
      <c r="CS88" s="29">
        <f t="shared" si="198"/>
        <v>13.567500000000001</v>
      </c>
      <c r="CT88" s="29">
        <f t="shared" si="198"/>
        <v>13.567500000000001</v>
      </c>
      <c r="CU88" s="29">
        <f t="shared" si="198"/>
        <v>13.567500000000001</v>
      </c>
      <c r="CV88" s="29">
        <f t="shared" si="198"/>
        <v>13.567500000000001</v>
      </c>
      <c r="CW88" s="29">
        <f t="shared" si="198"/>
        <v>13.567500000000001</v>
      </c>
      <c r="CX88" s="29">
        <f t="shared" si="198"/>
        <v>13.567500000000001</v>
      </c>
      <c r="CY88" s="29">
        <f t="shared" si="198"/>
        <v>13.567500000000001</v>
      </c>
      <c r="CZ88" s="29">
        <f t="shared" si="198"/>
        <v>13.567500000000001</v>
      </c>
      <c r="DA88" s="29">
        <f t="shared" si="198"/>
        <v>13.567500000000001</v>
      </c>
      <c r="DB88" s="29">
        <f t="shared" si="198"/>
        <v>13.567500000000001</v>
      </c>
      <c r="DC88" s="29">
        <f t="shared" si="198"/>
        <v>13.567500000000001</v>
      </c>
      <c r="DD88" s="29">
        <f t="shared" si="198"/>
        <v>13.567500000000001</v>
      </c>
      <c r="DE88" s="29">
        <f t="shared" si="198"/>
        <v>13.567500000000001</v>
      </c>
      <c r="DF88" s="29">
        <f t="shared" si="198"/>
        <v>13.567500000000001</v>
      </c>
      <c r="DG88" s="29">
        <f t="shared" si="198"/>
        <v>13.567500000000001</v>
      </c>
      <c r="DH88" s="29">
        <f t="shared" si="198"/>
        <v>13.567500000000001</v>
      </c>
      <c r="DI88" s="29">
        <f t="shared" si="198"/>
        <v>13.567500000000001</v>
      </c>
      <c r="DJ88" s="29">
        <f t="shared" si="198"/>
        <v>13.567500000000001</v>
      </c>
      <c r="DK88" s="29">
        <f t="shared" si="198"/>
        <v>13.567500000000001</v>
      </c>
      <c r="DL88" s="29">
        <f t="shared" si="198"/>
        <v>13.567500000000001</v>
      </c>
      <c r="DM88" s="29">
        <f t="shared" si="198"/>
        <v>13.567500000000001</v>
      </c>
      <c r="DN88" s="29">
        <f t="shared" si="198"/>
        <v>13.567500000000001</v>
      </c>
      <c r="DO88" s="29">
        <f t="shared" si="198"/>
        <v>13.567500000000001</v>
      </c>
      <c r="DP88" s="29">
        <f t="shared" si="198"/>
        <v>13.567500000000001</v>
      </c>
      <c r="DQ88" s="29">
        <f t="shared" si="198"/>
        <v>13.567500000000001</v>
      </c>
      <c r="DR88" s="29">
        <f t="shared" si="198"/>
        <v>13.567500000000001</v>
      </c>
      <c r="DS88" s="29">
        <f t="shared" si="198"/>
        <v>13.567500000000001</v>
      </c>
      <c r="DT88" s="29">
        <f t="shared" si="198"/>
        <v>13.567500000000001</v>
      </c>
      <c r="DU88" s="29">
        <f t="shared" ref="DU88:DW88" si="199">13567500/1000000</f>
        <v>13.567500000000001</v>
      </c>
      <c r="DV88" s="29">
        <f t="shared" si="199"/>
        <v>13.567500000000001</v>
      </c>
      <c r="DW88" s="29">
        <f t="shared" si="199"/>
        <v>13.567500000000001</v>
      </c>
    </row>
    <row r="89" spans="2:127" x14ac:dyDescent="0.2">
      <c r="B89" s="29" t="str">
        <f t="shared" si="195"/>
        <v>Hole House Farm</v>
      </c>
    </row>
    <row r="90" spans="2:127" x14ac:dyDescent="0.2">
      <c r="B90" s="29" t="str">
        <f t="shared" si="195"/>
        <v>Wytch Farm</v>
      </c>
    </row>
    <row r="91" spans="2:127" x14ac:dyDescent="0.2">
      <c r="B91" s="29" t="str">
        <f t="shared" si="195"/>
        <v>Burton Point</v>
      </c>
    </row>
    <row r="92" spans="2:127" x14ac:dyDescent="0.2">
      <c r="B92" s="29" t="str">
        <f t="shared" si="195"/>
        <v>Barton Stacey</v>
      </c>
    </row>
    <row r="93" spans="2:127" x14ac:dyDescent="0.2">
      <c r="B93" s="29" t="str">
        <f t="shared" si="195"/>
        <v>Garton</v>
      </c>
    </row>
    <row r="94" spans="2:127" x14ac:dyDescent="0.2">
      <c r="B94" s="29" t="str">
        <f t="shared" si="195"/>
        <v>Milford Haven</v>
      </c>
    </row>
    <row r="95" spans="2:127" x14ac:dyDescent="0.2">
      <c r="B95" s="29" t="str">
        <f t="shared" si="195"/>
        <v>Fleetwood</v>
      </c>
    </row>
    <row r="96" spans="2:127" x14ac:dyDescent="0.2">
      <c r="B96" s="29" t="str">
        <f t="shared" si="195"/>
        <v>Caythorpe</v>
      </c>
    </row>
    <row r="97" spans="1:127" x14ac:dyDescent="0.2">
      <c r="B97" s="29" t="str">
        <f t="shared" si="195"/>
        <v>Canonbie</v>
      </c>
    </row>
    <row r="100" spans="1:127" x14ac:dyDescent="0.2">
      <c r="B100" s="30"/>
    </row>
    <row r="101" spans="1:127" x14ac:dyDescent="0.2">
      <c r="B101" s="30" t="s">
        <v>111</v>
      </c>
    </row>
    <row r="104" spans="1:127" x14ac:dyDescent="0.2">
      <c r="A104" s="29" t="s">
        <v>15</v>
      </c>
    </row>
    <row r="105" spans="1:127" x14ac:dyDescent="0.2">
      <c r="C105" s="31">
        <v>38169</v>
      </c>
      <c r="D105" s="31">
        <f t="shared" ref="D105:BO105" si="200">DATE(YEAR(C106),MONTH(C106)+1,1)</f>
        <v>38261</v>
      </c>
      <c r="E105" s="31">
        <f t="shared" si="200"/>
        <v>38353</v>
      </c>
      <c r="F105" s="31">
        <f t="shared" si="200"/>
        <v>38443</v>
      </c>
      <c r="G105" s="31">
        <f t="shared" si="200"/>
        <v>38534</v>
      </c>
      <c r="H105" s="31">
        <f t="shared" si="200"/>
        <v>38626</v>
      </c>
      <c r="I105" s="31">
        <f t="shared" si="200"/>
        <v>38718</v>
      </c>
      <c r="J105" s="31">
        <f t="shared" si="200"/>
        <v>38808</v>
      </c>
      <c r="K105" s="31">
        <f t="shared" si="200"/>
        <v>38899</v>
      </c>
      <c r="L105" s="31">
        <f t="shared" si="200"/>
        <v>38991</v>
      </c>
      <c r="M105" s="31">
        <f t="shared" si="200"/>
        <v>39083</v>
      </c>
      <c r="N105" s="31">
        <f t="shared" si="200"/>
        <v>39173</v>
      </c>
      <c r="O105" s="31">
        <f t="shared" si="200"/>
        <v>39264</v>
      </c>
      <c r="P105" s="31">
        <f t="shared" si="200"/>
        <v>39356</v>
      </c>
      <c r="Q105" s="31">
        <f t="shared" si="200"/>
        <v>39448</v>
      </c>
      <c r="R105" s="31">
        <f t="shared" si="200"/>
        <v>39539</v>
      </c>
      <c r="S105" s="31">
        <f t="shared" si="200"/>
        <v>39630</v>
      </c>
      <c r="T105" s="31">
        <f t="shared" si="200"/>
        <v>39722</v>
      </c>
      <c r="U105" s="31">
        <f t="shared" si="200"/>
        <v>39814</v>
      </c>
      <c r="V105" s="31">
        <f t="shared" si="200"/>
        <v>39904</v>
      </c>
      <c r="W105" s="31">
        <f t="shared" si="200"/>
        <v>39995</v>
      </c>
      <c r="X105" s="31">
        <f t="shared" si="200"/>
        <v>40087</v>
      </c>
      <c r="Y105" s="31">
        <f t="shared" si="200"/>
        <v>40179</v>
      </c>
      <c r="Z105" s="31">
        <f t="shared" si="200"/>
        <v>40269</v>
      </c>
      <c r="AA105" s="31">
        <f t="shared" si="200"/>
        <v>40360</v>
      </c>
      <c r="AB105" s="31">
        <f t="shared" si="200"/>
        <v>40452</v>
      </c>
      <c r="AC105" s="31">
        <f t="shared" si="200"/>
        <v>40544</v>
      </c>
      <c r="AD105" s="31">
        <f t="shared" si="200"/>
        <v>40634</v>
      </c>
      <c r="AE105" s="31">
        <f t="shared" si="200"/>
        <v>40725</v>
      </c>
      <c r="AF105" s="31">
        <f t="shared" si="200"/>
        <v>40817</v>
      </c>
      <c r="AG105" s="31">
        <f t="shared" si="200"/>
        <v>40909</v>
      </c>
      <c r="AH105" s="31">
        <f t="shared" si="200"/>
        <v>41000</v>
      </c>
      <c r="AI105" s="31">
        <f t="shared" si="200"/>
        <v>41091</v>
      </c>
      <c r="AJ105" s="31">
        <f t="shared" si="200"/>
        <v>41183</v>
      </c>
      <c r="AK105" s="31">
        <f t="shared" si="200"/>
        <v>41275</v>
      </c>
      <c r="AL105" s="31">
        <f t="shared" si="200"/>
        <v>41365</v>
      </c>
      <c r="AM105" s="31">
        <f t="shared" si="200"/>
        <v>41456</v>
      </c>
      <c r="AN105" s="31">
        <f t="shared" si="200"/>
        <v>41548</v>
      </c>
      <c r="AO105" s="31">
        <f t="shared" si="200"/>
        <v>41640</v>
      </c>
      <c r="AP105" s="31">
        <f t="shared" si="200"/>
        <v>41730</v>
      </c>
      <c r="AQ105" s="31">
        <f t="shared" si="200"/>
        <v>41821</v>
      </c>
      <c r="AR105" s="31">
        <f t="shared" si="200"/>
        <v>41913</v>
      </c>
      <c r="AS105" s="31">
        <f t="shared" si="200"/>
        <v>42005</v>
      </c>
      <c r="AT105" s="31">
        <f t="shared" si="200"/>
        <v>42095</v>
      </c>
      <c r="AU105" s="31">
        <f t="shared" si="200"/>
        <v>42186</v>
      </c>
      <c r="AV105" s="31">
        <f t="shared" si="200"/>
        <v>42278</v>
      </c>
      <c r="AW105" s="31">
        <f t="shared" si="200"/>
        <v>42370</v>
      </c>
      <c r="AX105" s="31">
        <f t="shared" si="200"/>
        <v>42461</v>
      </c>
      <c r="AY105" s="31">
        <f t="shared" si="200"/>
        <v>42552</v>
      </c>
      <c r="AZ105" s="31">
        <f t="shared" si="200"/>
        <v>42644</v>
      </c>
      <c r="BA105" s="31">
        <f t="shared" si="200"/>
        <v>42736</v>
      </c>
      <c r="BB105" s="31">
        <f t="shared" si="200"/>
        <v>42826</v>
      </c>
      <c r="BC105" s="31">
        <f t="shared" si="200"/>
        <v>42917</v>
      </c>
      <c r="BD105" s="31">
        <f t="shared" si="200"/>
        <v>43009</v>
      </c>
      <c r="BE105" s="31">
        <f t="shared" si="200"/>
        <v>43101</v>
      </c>
      <c r="BF105" s="31">
        <f t="shared" si="200"/>
        <v>43191</v>
      </c>
      <c r="BG105" s="31">
        <f t="shared" si="200"/>
        <v>43282</v>
      </c>
      <c r="BH105" s="31">
        <f t="shared" si="200"/>
        <v>43374</v>
      </c>
      <c r="BI105" s="31">
        <f t="shared" si="200"/>
        <v>43466</v>
      </c>
      <c r="BJ105" s="31">
        <f t="shared" si="200"/>
        <v>43556</v>
      </c>
      <c r="BK105" s="31">
        <f t="shared" si="200"/>
        <v>43647</v>
      </c>
      <c r="BL105" s="31">
        <f t="shared" si="200"/>
        <v>43739</v>
      </c>
      <c r="BM105" s="31">
        <f t="shared" si="200"/>
        <v>43831</v>
      </c>
      <c r="BN105" s="31">
        <f t="shared" si="200"/>
        <v>43922</v>
      </c>
      <c r="BO105" s="31">
        <f t="shared" si="200"/>
        <v>44013</v>
      </c>
      <c r="BP105" s="31">
        <f t="shared" ref="BP105:CU105" si="201">DATE(YEAR(BO106),MONTH(BO106)+1,1)</f>
        <v>44105</v>
      </c>
      <c r="BQ105" s="31">
        <f t="shared" si="201"/>
        <v>44197</v>
      </c>
      <c r="BR105" s="31">
        <f t="shared" si="201"/>
        <v>44287</v>
      </c>
      <c r="BS105" s="31">
        <f t="shared" si="201"/>
        <v>44378</v>
      </c>
      <c r="BT105" s="31">
        <f t="shared" si="201"/>
        <v>44470</v>
      </c>
      <c r="BU105" s="31">
        <f t="shared" si="201"/>
        <v>44562</v>
      </c>
      <c r="BV105" s="31">
        <f t="shared" si="201"/>
        <v>44652</v>
      </c>
      <c r="BW105" s="31">
        <f t="shared" si="201"/>
        <v>44743</v>
      </c>
      <c r="BX105" s="31">
        <f t="shared" si="201"/>
        <v>44835</v>
      </c>
      <c r="BY105" s="31">
        <f t="shared" si="201"/>
        <v>44927</v>
      </c>
      <c r="BZ105" s="31">
        <f t="shared" si="201"/>
        <v>45017</v>
      </c>
      <c r="CA105" s="31">
        <f t="shared" si="201"/>
        <v>45108</v>
      </c>
      <c r="CB105" s="31">
        <f t="shared" si="201"/>
        <v>45200</v>
      </c>
      <c r="CC105" s="31">
        <f t="shared" si="201"/>
        <v>45292</v>
      </c>
      <c r="CD105" s="31">
        <f t="shared" si="201"/>
        <v>45383</v>
      </c>
      <c r="CE105" s="31">
        <f t="shared" si="201"/>
        <v>45474</v>
      </c>
      <c r="CF105" s="31">
        <f t="shared" si="201"/>
        <v>45566</v>
      </c>
      <c r="CG105" s="31">
        <f t="shared" si="201"/>
        <v>45658</v>
      </c>
      <c r="CH105" s="31">
        <f t="shared" si="201"/>
        <v>45748</v>
      </c>
      <c r="CI105" s="31">
        <f t="shared" si="201"/>
        <v>45839</v>
      </c>
      <c r="CJ105" s="31">
        <f t="shared" si="201"/>
        <v>45931</v>
      </c>
      <c r="CK105" s="31">
        <f t="shared" si="201"/>
        <v>46023</v>
      </c>
      <c r="CL105" s="31">
        <f t="shared" si="201"/>
        <v>46113</v>
      </c>
      <c r="CM105" s="31">
        <f t="shared" si="201"/>
        <v>46204</v>
      </c>
      <c r="CN105" s="31">
        <f t="shared" si="201"/>
        <v>46296</v>
      </c>
      <c r="CO105" s="31">
        <f t="shared" si="201"/>
        <v>46388</v>
      </c>
      <c r="CP105" s="31">
        <f t="shared" si="201"/>
        <v>46478</v>
      </c>
      <c r="CQ105" s="31">
        <f t="shared" si="201"/>
        <v>46569</v>
      </c>
      <c r="CR105" s="31">
        <f t="shared" si="201"/>
        <v>46661</v>
      </c>
      <c r="CS105" s="31">
        <f t="shared" si="201"/>
        <v>46753</v>
      </c>
      <c r="CT105" s="31">
        <f t="shared" si="201"/>
        <v>46844</v>
      </c>
      <c r="CU105" s="31">
        <f t="shared" si="201"/>
        <v>46935</v>
      </c>
      <c r="CV105" s="31">
        <f>DATE(YEAR(CU106),MONTH(CU106)+1,1)</f>
        <v>47027</v>
      </c>
      <c r="CW105" s="31">
        <f>DATE(YEAR(CV106),MONTH(CV106)+1,1)</f>
        <v>47119</v>
      </c>
      <c r="CX105" s="31">
        <f>DATE(YEAR(CW106),MONTH(CW106)+1,1)</f>
        <v>47209</v>
      </c>
      <c r="CY105" s="31">
        <f>DATE(YEAR(CX106),MONTH(CX106)+1,1)</f>
        <v>47300</v>
      </c>
      <c r="CZ105" s="31">
        <f>DATE(YEAR(CY106),MONTH(CY106)+1,1)</f>
        <v>47392</v>
      </c>
      <c r="DA105" s="31">
        <f t="shared" ref="DA105:DO105" si="202">DATE(YEAR(CZ106),MONTH(CZ106)+1,1)</f>
        <v>47484</v>
      </c>
      <c r="DB105" s="31">
        <f t="shared" si="202"/>
        <v>47574</v>
      </c>
      <c r="DC105" s="31">
        <f t="shared" si="202"/>
        <v>47665</v>
      </c>
      <c r="DD105" s="31">
        <f t="shared" si="202"/>
        <v>47757</v>
      </c>
      <c r="DE105" s="31">
        <f t="shared" si="202"/>
        <v>47849</v>
      </c>
      <c r="DF105" s="31">
        <f t="shared" si="202"/>
        <v>47939</v>
      </c>
      <c r="DG105" s="31">
        <f t="shared" si="202"/>
        <v>48030</v>
      </c>
      <c r="DH105" s="31">
        <f t="shared" si="202"/>
        <v>48122</v>
      </c>
      <c r="DI105" s="31">
        <f t="shared" si="202"/>
        <v>48214</v>
      </c>
      <c r="DJ105" s="31">
        <f t="shared" si="202"/>
        <v>48305</v>
      </c>
      <c r="DK105" s="31">
        <f t="shared" si="202"/>
        <v>48396</v>
      </c>
      <c r="DL105" s="31">
        <f t="shared" si="202"/>
        <v>48488</v>
      </c>
      <c r="DM105" s="31">
        <f t="shared" si="202"/>
        <v>48580</v>
      </c>
      <c r="DN105" s="31">
        <f t="shared" si="202"/>
        <v>48670</v>
      </c>
      <c r="DO105" s="31">
        <f t="shared" si="202"/>
        <v>48761</v>
      </c>
      <c r="DP105" s="31">
        <f t="shared" ref="DP105" si="203">DATE(YEAR(DO106),MONTH(DO106)+1,1)</f>
        <v>48853</v>
      </c>
      <c r="DQ105" s="31">
        <f t="shared" ref="DQ105" si="204">DATE(YEAR(DP106),MONTH(DP106)+1,1)</f>
        <v>48945</v>
      </c>
      <c r="DR105" s="31">
        <f t="shared" ref="DR105" si="205">DATE(YEAR(DQ106),MONTH(DQ106)+1,1)</f>
        <v>49035</v>
      </c>
      <c r="DS105" s="31">
        <f t="shared" ref="DS105" si="206">DATE(YEAR(DR106),MONTH(DR106)+1,1)</f>
        <v>49126</v>
      </c>
      <c r="DT105" s="31">
        <f t="shared" ref="DT105" si="207">DATE(YEAR(DS106),MONTH(DS106)+1,1)</f>
        <v>49218</v>
      </c>
      <c r="DU105" s="31">
        <f t="shared" ref="DU105" si="208">DATE(YEAR(DT106),MONTH(DT106)+1,1)</f>
        <v>49310</v>
      </c>
      <c r="DV105" s="31">
        <f t="shared" ref="DV105" si="209">DATE(YEAR(DU106),MONTH(DU106)+1,1)</f>
        <v>49400</v>
      </c>
      <c r="DW105" s="31">
        <f t="shared" ref="DW105" si="210">DATE(YEAR(DV106),MONTH(DV106)+1,1)</f>
        <v>49491</v>
      </c>
    </row>
    <row r="106" spans="1:127" x14ac:dyDescent="0.2">
      <c r="C106" s="31">
        <f t="shared" ref="C106:BN106" si="211">DATE(YEAR(C105),MONTH(C105)+2,1)</f>
        <v>38231</v>
      </c>
      <c r="D106" s="31">
        <f t="shared" si="211"/>
        <v>38322</v>
      </c>
      <c r="E106" s="31">
        <f t="shared" si="211"/>
        <v>38412</v>
      </c>
      <c r="F106" s="31">
        <f t="shared" si="211"/>
        <v>38504</v>
      </c>
      <c r="G106" s="31">
        <f t="shared" si="211"/>
        <v>38596</v>
      </c>
      <c r="H106" s="31">
        <f t="shared" si="211"/>
        <v>38687</v>
      </c>
      <c r="I106" s="31">
        <f t="shared" si="211"/>
        <v>38777</v>
      </c>
      <c r="J106" s="31">
        <f t="shared" si="211"/>
        <v>38869</v>
      </c>
      <c r="K106" s="31">
        <f t="shared" si="211"/>
        <v>38961</v>
      </c>
      <c r="L106" s="31">
        <f t="shared" si="211"/>
        <v>39052</v>
      </c>
      <c r="M106" s="31">
        <f t="shared" si="211"/>
        <v>39142</v>
      </c>
      <c r="N106" s="31">
        <f t="shared" si="211"/>
        <v>39234</v>
      </c>
      <c r="O106" s="31">
        <f t="shared" si="211"/>
        <v>39326</v>
      </c>
      <c r="P106" s="31">
        <f t="shared" si="211"/>
        <v>39417</v>
      </c>
      <c r="Q106" s="31">
        <f t="shared" si="211"/>
        <v>39508</v>
      </c>
      <c r="R106" s="31">
        <f t="shared" si="211"/>
        <v>39600</v>
      </c>
      <c r="S106" s="31">
        <f t="shared" si="211"/>
        <v>39692</v>
      </c>
      <c r="T106" s="31">
        <f t="shared" si="211"/>
        <v>39783</v>
      </c>
      <c r="U106" s="31">
        <f t="shared" si="211"/>
        <v>39873</v>
      </c>
      <c r="V106" s="31">
        <f t="shared" si="211"/>
        <v>39965</v>
      </c>
      <c r="W106" s="31">
        <f t="shared" si="211"/>
        <v>40057</v>
      </c>
      <c r="X106" s="31">
        <f t="shared" si="211"/>
        <v>40148</v>
      </c>
      <c r="Y106" s="31">
        <f t="shared" si="211"/>
        <v>40238</v>
      </c>
      <c r="Z106" s="31">
        <f t="shared" si="211"/>
        <v>40330</v>
      </c>
      <c r="AA106" s="31">
        <f t="shared" si="211"/>
        <v>40422</v>
      </c>
      <c r="AB106" s="31">
        <f t="shared" si="211"/>
        <v>40513</v>
      </c>
      <c r="AC106" s="31">
        <f t="shared" si="211"/>
        <v>40603</v>
      </c>
      <c r="AD106" s="31">
        <f t="shared" si="211"/>
        <v>40695</v>
      </c>
      <c r="AE106" s="31">
        <f t="shared" si="211"/>
        <v>40787</v>
      </c>
      <c r="AF106" s="31">
        <f t="shared" si="211"/>
        <v>40878</v>
      </c>
      <c r="AG106" s="31">
        <f t="shared" si="211"/>
        <v>40969</v>
      </c>
      <c r="AH106" s="31">
        <f t="shared" si="211"/>
        <v>41061</v>
      </c>
      <c r="AI106" s="31">
        <f t="shared" si="211"/>
        <v>41153</v>
      </c>
      <c r="AJ106" s="31">
        <f t="shared" si="211"/>
        <v>41244</v>
      </c>
      <c r="AK106" s="31">
        <f t="shared" si="211"/>
        <v>41334</v>
      </c>
      <c r="AL106" s="31">
        <f t="shared" si="211"/>
        <v>41426</v>
      </c>
      <c r="AM106" s="31">
        <f t="shared" si="211"/>
        <v>41518</v>
      </c>
      <c r="AN106" s="31">
        <f t="shared" si="211"/>
        <v>41609</v>
      </c>
      <c r="AO106" s="31">
        <f t="shared" si="211"/>
        <v>41699</v>
      </c>
      <c r="AP106" s="31">
        <f t="shared" si="211"/>
        <v>41791</v>
      </c>
      <c r="AQ106" s="31">
        <f t="shared" si="211"/>
        <v>41883</v>
      </c>
      <c r="AR106" s="31">
        <f t="shared" si="211"/>
        <v>41974</v>
      </c>
      <c r="AS106" s="31">
        <f t="shared" si="211"/>
        <v>42064</v>
      </c>
      <c r="AT106" s="31">
        <f t="shared" si="211"/>
        <v>42156</v>
      </c>
      <c r="AU106" s="31">
        <f t="shared" si="211"/>
        <v>42248</v>
      </c>
      <c r="AV106" s="31">
        <f t="shared" si="211"/>
        <v>42339</v>
      </c>
      <c r="AW106" s="31">
        <f t="shared" si="211"/>
        <v>42430</v>
      </c>
      <c r="AX106" s="31">
        <f t="shared" si="211"/>
        <v>42522</v>
      </c>
      <c r="AY106" s="31">
        <f t="shared" si="211"/>
        <v>42614</v>
      </c>
      <c r="AZ106" s="31">
        <f t="shared" si="211"/>
        <v>42705</v>
      </c>
      <c r="BA106" s="31">
        <f t="shared" si="211"/>
        <v>42795</v>
      </c>
      <c r="BB106" s="31">
        <f t="shared" si="211"/>
        <v>42887</v>
      </c>
      <c r="BC106" s="31">
        <f t="shared" si="211"/>
        <v>42979</v>
      </c>
      <c r="BD106" s="31">
        <f t="shared" si="211"/>
        <v>43070</v>
      </c>
      <c r="BE106" s="31">
        <f t="shared" si="211"/>
        <v>43160</v>
      </c>
      <c r="BF106" s="31">
        <f t="shared" si="211"/>
        <v>43252</v>
      </c>
      <c r="BG106" s="31">
        <f t="shared" si="211"/>
        <v>43344</v>
      </c>
      <c r="BH106" s="31">
        <f t="shared" si="211"/>
        <v>43435</v>
      </c>
      <c r="BI106" s="31">
        <f t="shared" si="211"/>
        <v>43525</v>
      </c>
      <c r="BJ106" s="31">
        <f t="shared" si="211"/>
        <v>43617</v>
      </c>
      <c r="BK106" s="31">
        <f t="shared" si="211"/>
        <v>43709</v>
      </c>
      <c r="BL106" s="31">
        <f t="shared" si="211"/>
        <v>43800</v>
      </c>
      <c r="BM106" s="31">
        <f t="shared" si="211"/>
        <v>43891</v>
      </c>
      <c r="BN106" s="31">
        <f t="shared" si="211"/>
        <v>43983</v>
      </c>
      <c r="BO106" s="31">
        <f t="shared" ref="BO106:CU106" si="212">DATE(YEAR(BO105),MONTH(BO105)+2,1)</f>
        <v>44075</v>
      </c>
      <c r="BP106" s="31">
        <f t="shared" si="212"/>
        <v>44166</v>
      </c>
      <c r="BQ106" s="31">
        <f t="shared" si="212"/>
        <v>44256</v>
      </c>
      <c r="BR106" s="31">
        <f t="shared" si="212"/>
        <v>44348</v>
      </c>
      <c r="BS106" s="31">
        <f t="shared" si="212"/>
        <v>44440</v>
      </c>
      <c r="BT106" s="31">
        <f t="shared" si="212"/>
        <v>44531</v>
      </c>
      <c r="BU106" s="31">
        <f t="shared" si="212"/>
        <v>44621</v>
      </c>
      <c r="BV106" s="31">
        <f t="shared" si="212"/>
        <v>44713</v>
      </c>
      <c r="BW106" s="31">
        <f t="shared" si="212"/>
        <v>44805</v>
      </c>
      <c r="BX106" s="31">
        <f t="shared" si="212"/>
        <v>44896</v>
      </c>
      <c r="BY106" s="31">
        <f t="shared" si="212"/>
        <v>44986</v>
      </c>
      <c r="BZ106" s="31">
        <f t="shared" si="212"/>
        <v>45078</v>
      </c>
      <c r="CA106" s="31">
        <f t="shared" si="212"/>
        <v>45170</v>
      </c>
      <c r="CB106" s="31">
        <f t="shared" si="212"/>
        <v>45261</v>
      </c>
      <c r="CC106" s="31">
        <f t="shared" si="212"/>
        <v>45352</v>
      </c>
      <c r="CD106" s="31">
        <f t="shared" si="212"/>
        <v>45444</v>
      </c>
      <c r="CE106" s="31">
        <f t="shared" si="212"/>
        <v>45536</v>
      </c>
      <c r="CF106" s="31">
        <f t="shared" si="212"/>
        <v>45627</v>
      </c>
      <c r="CG106" s="31">
        <f t="shared" si="212"/>
        <v>45717</v>
      </c>
      <c r="CH106" s="31">
        <f t="shared" si="212"/>
        <v>45809</v>
      </c>
      <c r="CI106" s="31">
        <f t="shared" si="212"/>
        <v>45901</v>
      </c>
      <c r="CJ106" s="31">
        <f t="shared" si="212"/>
        <v>45992</v>
      </c>
      <c r="CK106" s="31">
        <f t="shared" si="212"/>
        <v>46082</v>
      </c>
      <c r="CL106" s="31">
        <f t="shared" si="212"/>
        <v>46174</v>
      </c>
      <c r="CM106" s="31">
        <f t="shared" si="212"/>
        <v>46266</v>
      </c>
      <c r="CN106" s="31">
        <f t="shared" si="212"/>
        <v>46357</v>
      </c>
      <c r="CO106" s="31">
        <f t="shared" si="212"/>
        <v>46447</v>
      </c>
      <c r="CP106" s="31">
        <f t="shared" si="212"/>
        <v>46539</v>
      </c>
      <c r="CQ106" s="31">
        <f t="shared" si="212"/>
        <v>46631</v>
      </c>
      <c r="CR106" s="31">
        <f t="shared" si="212"/>
        <v>46722</v>
      </c>
      <c r="CS106" s="31">
        <f t="shared" si="212"/>
        <v>46813</v>
      </c>
      <c r="CT106" s="31">
        <f t="shared" si="212"/>
        <v>46905</v>
      </c>
      <c r="CU106" s="31">
        <f t="shared" si="212"/>
        <v>46997</v>
      </c>
      <c r="CV106" s="31">
        <f>DATE(YEAR(CV105),MONTH(CV105)+2,1)</f>
        <v>47088</v>
      </c>
      <c r="CW106" s="31">
        <f>DATE(YEAR(CW105),MONTH(CW105)+2,1)</f>
        <v>47178</v>
      </c>
      <c r="CX106" s="31">
        <f>DATE(YEAR(CX105),MONTH(CX105)+2,1)</f>
        <v>47270</v>
      </c>
      <c r="CY106" s="31">
        <f>DATE(YEAR(CY105),MONTH(CY105)+2,1)</f>
        <v>47362</v>
      </c>
      <c r="CZ106" s="31">
        <f>DATE(YEAR(CZ105),MONTH(CZ105)+2,1)</f>
        <v>47453</v>
      </c>
      <c r="DA106" s="31">
        <f t="shared" ref="DA106:DO106" si="213">DATE(YEAR(DA105),MONTH(DA105)+2,1)</f>
        <v>47543</v>
      </c>
      <c r="DB106" s="31">
        <f t="shared" si="213"/>
        <v>47635</v>
      </c>
      <c r="DC106" s="31">
        <f t="shared" si="213"/>
        <v>47727</v>
      </c>
      <c r="DD106" s="31">
        <f t="shared" si="213"/>
        <v>47818</v>
      </c>
      <c r="DE106" s="31">
        <f t="shared" si="213"/>
        <v>47908</v>
      </c>
      <c r="DF106" s="31">
        <f t="shared" si="213"/>
        <v>48000</v>
      </c>
      <c r="DG106" s="31">
        <f t="shared" si="213"/>
        <v>48092</v>
      </c>
      <c r="DH106" s="31">
        <f t="shared" si="213"/>
        <v>48183</v>
      </c>
      <c r="DI106" s="31">
        <f t="shared" si="213"/>
        <v>48274</v>
      </c>
      <c r="DJ106" s="31">
        <f t="shared" si="213"/>
        <v>48366</v>
      </c>
      <c r="DK106" s="31">
        <f t="shared" si="213"/>
        <v>48458</v>
      </c>
      <c r="DL106" s="31">
        <f t="shared" si="213"/>
        <v>48549</v>
      </c>
      <c r="DM106" s="31">
        <f t="shared" si="213"/>
        <v>48639</v>
      </c>
      <c r="DN106" s="31">
        <f t="shared" si="213"/>
        <v>48731</v>
      </c>
      <c r="DO106" s="31">
        <f t="shared" si="213"/>
        <v>48823</v>
      </c>
      <c r="DP106" s="31">
        <f t="shared" ref="DP106:DW106" si="214">DATE(YEAR(DP105),MONTH(DP105)+2,1)</f>
        <v>48914</v>
      </c>
      <c r="DQ106" s="31">
        <f t="shared" si="214"/>
        <v>49004</v>
      </c>
      <c r="DR106" s="31">
        <f t="shared" si="214"/>
        <v>49096</v>
      </c>
      <c r="DS106" s="31">
        <f t="shared" si="214"/>
        <v>49188</v>
      </c>
      <c r="DT106" s="31">
        <f t="shared" si="214"/>
        <v>49279</v>
      </c>
      <c r="DU106" s="31">
        <f t="shared" si="214"/>
        <v>49369</v>
      </c>
      <c r="DV106" s="31">
        <f t="shared" si="214"/>
        <v>49461</v>
      </c>
      <c r="DW106" s="31">
        <f t="shared" si="214"/>
        <v>49553</v>
      </c>
    </row>
    <row r="107" spans="1:127" x14ac:dyDescent="0.2">
      <c r="B107" s="30" t="s">
        <v>3</v>
      </c>
    </row>
    <row r="108" spans="1:127" x14ac:dyDescent="0.2">
      <c r="B108" s="29" t="str">
        <f>B40</f>
        <v>Bacton</v>
      </c>
    </row>
    <row r="109" spans="1:127" x14ac:dyDescent="0.2">
      <c r="B109" s="29" t="str">
        <f t="shared" ref="B109:B127" si="215">B41</f>
        <v>Barrow</v>
      </c>
    </row>
    <row r="110" spans="1:127" x14ac:dyDescent="0.2">
      <c r="B110" s="29" t="str">
        <f t="shared" si="215"/>
        <v>Easington</v>
      </c>
      <c r="X110" s="29">
        <v>345.15</v>
      </c>
      <c r="Y110" s="29">
        <v>345.15</v>
      </c>
      <c r="Z110" s="29">
        <v>345.15</v>
      </c>
      <c r="AA110" s="29">
        <v>345.15</v>
      </c>
      <c r="AB110" s="29">
        <v>345.15</v>
      </c>
      <c r="AC110" s="29">
        <v>345.15</v>
      </c>
      <c r="AD110" s="29">
        <v>345.15</v>
      </c>
      <c r="AE110" s="29">
        <v>345.15</v>
      </c>
      <c r="AF110" s="29">
        <v>345.15</v>
      </c>
      <c r="AG110" s="29">
        <v>345.15</v>
      </c>
      <c r="AH110" s="29">
        <v>345.15</v>
      </c>
      <c r="AI110" s="29">
        <v>345.15</v>
      </c>
      <c r="AJ110" s="29">
        <v>345.15</v>
      </c>
      <c r="AK110" s="29">
        <v>345.15</v>
      </c>
      <c r="AL110" s="29">
        <v>345.15</v>
      </c>
      <c r="AM110" s="29">
        <v>345.15</v>
      </c>
      <c r="AN110" s="29">
        <v>345.15</v>
      </c>
      <c r="AO110" s="29">
        <v>345.15</v>
      </c>
      <c r="AP110" s="29">
        <v>345.15</v>
      </c>
      <c r="AQ110" s="29">
        <v>345.15</v>
      </c>
      <c r="AR110" s="29">
        <v>345.15</v>
      </c>
      <c r="AS110" s="29">
        <v>345.15</v>
      </c>
      <c r="AT110" s="29">
        <v>345.15</v>
      </c>
      <c r="AU110" s="29">
        <v>345.15</v>
      </c>
      <c r="AV110" s="29">
        <v>345.15</v>
      </c>
      <c r="AW110" s="29">
        <v>345.15</v>
      </c>
      <c r="AX110" s="29">
        <v>345.15</v>
      </c>
      <c r="AY110" s="29">
        <v>345.15</v>
      </c>
      <c r="AZ110" s="29">
        <v>345.15</v>
      </c>
      <c r="BA110" s="29">
        <v>345.15</v>
      </c>
    </row>
    <row r="111" spans="1:127" x14ac:dyDescent="0.2">
      <c r="B111" s="29" t="str">
        <f t="shared" si="215"/>
        <v>St. Fergus</v>
      </c>
    </row>
    <row r="112" spans="1:127" x14ac:dyDescent="0.2">
      <c r="B112" s="29" t="str">
        <f t="shared" si="215"/>
        <v>Teesside</v>
      </c>
    </row>
    <row r="113" spans="2:53" x14ac:dyDescent="0.2">
      <c r="B113" s="29" t="str">
        <f t="shared" si="215"/>
        <v>Theddlethorpe</v>
      </c>
    </row>
    <row r="114" spans="2:53" x14ac:dyDescent="0.2">
      <c r="B114" s="29" t="str">
        <f t="shared" si="215"/>
        <v>Glenmavis</v>
      </c>
    </row>
    <row r="115" spans="2:53" x14ac:dyDescent="0.2">
      <c r="B115" s="29" t="str">
        <f t="shared" si="215"/>
        <v>Partington</v>
      </c>
    </row>
    <row r="116" spans="2:53" x14ac:dyDescent="0.2">
      <c r="B116" s="29" t="str">
        <f t="shared" si="215"/>
        <v>Avonmouth</v>
      </c>
    </row>
    <row r="117" spans="2:53" x14ac:dyDescent="0.2">
      <c r="B117" s="29" t="str">
        <f t="shared" si="215"/>
        <v>Isle of Grain</v>
      </c>
      <c r="T117" s="29">
        <v>235.44</v>
      </c>
      <c r="U117" s="29">
        <v>235.44</v>
      </c>
      <c r="V117" s="29">
        <v>235.44</v>
      </c>
      <c r="W117" s="29">
        <v>235.44</v>
      </c>
      <c r="X117" s="29">
        <v>235.44</v>
      </c>
      <c r="Y117" s="29">
        <v>235.44</v>
      </c>
      <c r="Z117" s="29">
        <v>235.44</v>
      </c>
      <c r="AA117" s="29">
        <v>235.44</v>
      </c>
      <c r="AB117" s="29">
        <v>481.68</v>
      </c>
      <c r="AC117" s="29">
        <v>481.68</v>
      </c>
      <c r="AD117" s="29">
        <v>481.68</v>
      </c>
      <c r="AE117" s="29">
        <v>481.68</v>
      </c>
      <c r="AF117" s="29">
        <v>481.68</v>
      </c>
      <c r="AG117" s="29">
        <v>481.68</v>
      </c>
      <c r="AH117" s="29">
        <v>481.68</v>
      </c>
      <c r="AI117" s="29">
        <v>481.68</v>
      </c>
      <c r="AJ117" s="29">
        <v>481.68</v>
      </c>
      <c r="AK117" s="29">
        <v>481.68</v>
      </c>
      <c r="AL117" s="29">
        <v>481.68</v>
      </c>
      <c r="AM117" s="29">
        <v>481.68</v>
      </c>
      <c r="AN117" s="29">
        <v>481.68</v>
      </c>
      <c r="AO117" s="29">
        <v>481.68</v>
      </c>
      <c r="AP117" s="29">
        <v>481.68</v>
      </c>
      <c r="AQ117" s="29">
        <v>481.68</v>
      </c>
      <c r="AR117" s="29">
        <v>481.68</v>
      </c>
      <c r="AS117" s="29">
        <v>481.68</v>
      </c>
      <c r="AT117" s="29">
        <v>481.68</v>
      </c>
      <c r="AU117" s="29">
        <v>481.68</v>
      </c>
      <c r="AV117" s="29">
        <v>235.4</v>
      </c>
      <c r="AW117" s="29">
        <v>235.4</v>
      </c>
      <c r="AX117" s="29">
        <v>235.4</v>
      </c>
      <c r="AY117" s="29">
        <v>235.4</v>
      </c>
      <c r="AZ117" s="29">
        <v>235.4</v>
      </c>
      <c r="BA117" s="29">
        <v>235.4</v>
      </c>
    </row>
    <row r="118" spans="2:53" x14ac:dyDescent="0.2">
      <c r="B118" s="29" t="str">
        <f t="shared" si="215"/>
        <v>Dynevor Arms</v>
      </c>
    </row>
    <row r="119" spans="2:53" x14ac:dyDescent="0.2">
      <c r="B119" s="29" t="str">
        <f t="shared" si="215"/>
        <v>Hornsea</v>
      </c>
      <c r="Y119" s="29">
        <v>58.1</v>
      </c>
      <c r="Z119" s="29">
        <v>58.1</v>
      </c>
      <c r="AA119" s="29">
        <v>58.1</v>
      </c>
      <c r="AB119" s="29">
        <v>58.1</v>
      </c>
      <c r="AC119" s="29">
        <v>58.1</v>
      </c>
      <c r="AD119" s="29">
        <v>58.1</v>
      </c>
      <c r="AE119" s="29">
        <v>58.1</v>
      </c>
      <c r="AF119" s="29">
        <v>58.1</v>
      </c>
      <c r="AG119" s="29">
        <v>58.1</v>
      </c>
      <c r="AH119" s="29">
        <v>58.1</v>
      </c>
      <c r="AI119" s="29">
        <v>58.1</v>
      </c>
      <c r="AJ119" s="29">
        <v>58.1</v>
      </c>
      <c r="AK119" s="29">
        <v>58.1</v>
      </c>
      <c r="AL119" s="29">
        <v>58.1</v>
      </c>
      <c r="AM119" s="29">
        <v>58.1</v>
      </c>
      <c r="AN119" s="29">
        <v>58.1</v>
      </c>
      <c r="AO119" s="29">
        <v>58.1</v>
      </c>
      <c r="AP119" s="29">
        <v>58.1</v>
      </c>
      <c r="AQ119" s="29">
        <v>58.1</v>
      </c>
      <c r="AR119" s="29">
        <v>58.1</v>
      </c>
      <c r="AS119" s="29">
        <v>58.1</v>
      </c>
      <c r="AT119" s="29">
        <v>58.1</v>
      </c>
      <c r="AU119" s="29">
        <v>58.1</v>
      </c>
      <c r="AV119" s="29">
        <v>58.1</v>
      </c>
      <c r="AW119" s="29">
        <v>58.1</v>
      </c>
      <c r="AX119" s="29">
        <v>58.1</v>
      </c>
      <c r="AY119" s="29">
        <v>58.1</v>
      </c>
      <c r="AZ119" s="29">
        <v>58.1</v>
      </c>
      <c r="BA119" s="29">
        <v>58.1</v>
      </c>
    </row>
    <row r="120" spans="2:53" x14ac:dyDescent="0.2">
      <c r="B120" s="29" t="str">
        <f t="shared" si="215"/>
        <v>Hatfield Moor (Storage)</v>
      </c>
    </row>
    <row r="121" spans="2:53" x14ac:dyDescent="0.2">
      <c r="B121" s="29" t="str">
        <f t="shared" si="215"/>
        <v>Hatfield Moor (Onshore)</v>
      </c>
    </row>
    <row r="122" spans="2:53" x14ac:dyDescent="0.2">
      <c r="B122" s="29" t="str">
        <f t="shared" si="215"/>
        <v>Cheshire</v>
      </c>
      <c r="AB122" s="29">
        <v>64.2</v>
      </c>
      <c r="AC122" s="29">
        <v>64.2</v>
      </c>
      <c r="AD122" s="29">
        <v>64.2</v>
      </c>
      <c r="AE122" s="29">
        <v>64.2</v>
      </c>
      <c r="AF122" s="29">
        <v>64.2</v>
      </c>
      <c r="AG122" s="29">
        <f>64.2+192.6</f>
        <v>256.8</v>
      </c>
      <c r="AH122" s="29">
        <f t="shared" ref="AH122:BA122" si="216">64.2+192.6</f>
        <v>256.8</v>
      </c>
      <c r="AI122" s="29">
        <f t="shared" si="216"/>
        <v>256.8</v>
      </c>
      <c r="AJ122" s="29">
        <f t="shared" si="216"/>
        <v>256.8</v>
      </c>
      <c r="AK122" s="29">
        <f t="shared" si="216"/>
        <v>256.8</v>
      </c>
      <c r="AL122" s="29">
        <f t="shared" si="216"/>
        <v>256.8</v>
      </c>
      <c r="AM122" s="29">
        <f t="shared" si="216"/>
        <v>256.8</v>
      </c>
      <c r="AN122" s="29">
        <f t="shared" si="216"/>
        <v>256.8</v>
      </c>
      <c r="AO122" s="29">
        <f t="shared" si="216"/>
        <v>256.8</v>
      </c>
      <c r="AP122" s="29">
        <f t="shared" si="216"/>
        <v>256.8</v>
      </c>
      <c r="AQ122" s="29">
        <f t="shared" si="216"/>
        <v>256.8</v>
      </c>
      <c r="AR122" s="29">
        <f t="shared" si="216"/>
        <v>256.8</v>
      </c>
      <c r="AS122" s="29">
        <f t="shared" si="216"/>
        <v>256.8</v>
      </c>
      <c r="AT122" s="29">
        <f t="shared" si="216"/>
        <v>256.8</v>
      </c>
      <c r="AU122" s="29">
        <f t="shared" si="216"/>
        <v>256.8</v>
      </c>
      <c r="AV122" s="29">
        <f t="shared" si="216"/>
        <v>256.8</v>
      </c>
      <c r="AW122" s="29">
        <f t="shared" si="216"/>
        <v>256.8</v>
      </c>
      <c r="AX122" s="29">
        <f t="shared" si="216"/>
        <v>256.8</v>
      </c>
      <c r="AY122" s="29">
        <f t="shared" si="216"/>
        <v>256.8</v>
      </c>
      <c r="AZ122" s="29">
        <f t="shared" si="216"/>
        <v>256.8</v>
      </c>
      <c r="BA122" s="29">
        <f t="shared" si="216"/>
        <v>256.8</v>
      </c>
    </row>
    <row r="123" spans="2:53" x14ac:dyDescent="0.2">
      <c r="B123" s="29" t="str">
        <f t="shared" si="215"/>
        <v>Hole House Farm</v>
      </c>
      <c r="AF123" s="29">
        <v>165</v>
      </c>
      <c r="AG123" s="29">
        <v>165</v>
      </c>
      <c r="AH123" s="29">
        <v>165</v>
      </c>
      <c r="AI123" s="29">
        <v>165</v>
      </c>
      <c r="AJ123" s="29">
        <v>165</v>
      </c>
      <c r="AK123" s="29">
        <v>165</v>
      </c>
      <c r="AL123" s="29">
        <v>165</v>
      </c>
      <c r="AM123" s="29">
        <v>165</v>
      </c>
      <c r="AN123" s="29">
        <v>165</v>
      </c>
      <c r="AO123" s="29">
        <v>165</v>
      </c>
      <c r="AP123" s="29">
        <v>165</v>
      </c>
      <c r="AQ123" s="29">
        <v>165</v>
      </c>
      <c r="AR123" s="29">
        <v>165</v>
      </c>
      <c r="AS123" s="29">
        <v>165</v>
      </c>
      <c r="AT123" s="29">
        <v>165</v>
      </c>
      <c r="AU123" s="29">
        <v>165</v>
      </c>
      <c r="AV123" s="29">
        <v>165</v>
      </c>
      <c r="AW123" s="29">
        <v>165</v>
      </c>
      <c r="AX123" s="29">
        <v>165</v>
      </c>
      <c r="AY123" s="29">
        <v>165</v>
      </c>
    </row>
    <row r="124" spans="2:53" x14ac:dyDescent="0.2">
      <c r="B124" s="29" t="str">
        <f t="shared" si="215"/>
        <v>Wytch Farm</v>
      </c>
    </row>
    <row r="125" spans="2:53" x14ac:dyDescent="0.2">
      <c r="B125" s="29" t="str">
        <f t="shared" si="215"/>
        <v>Burton Point</v>
      </c>
    </row>
    <row r="126" spans="2:53" x14ac:dyDescent="0.2">
      <c r="B126" s="29" t="str">
        <f t="shared" si="215"/>
        <v>Barton Stacey</v>
      </c>
      <c r="J126" s="29">
        <v>90</v>
      </c>
      <c r="K126" s="29">
        <v>90</v>
      </c>
      <c r="L126" s="29">
        <v>90</v>
      </c>
      <c r="M126" s="29">
        <v>90</v>
      </c>
      <c r="N126" s="29">
        <v>90</v>
      </c>
      <c r="O126" s="29">
        <v>90</v>
      </c>
      <c r="P126" s="29">
        <v>90</v>
      </c>
      <c r="Q126" s="29">
        <v>90</v>
      </c>
      <c r="R126" s="29">
        <v>90</v>
      </c>
      <c r="S126" s="29">
        <v>90</v>
      </c>
      <c r="T126" s="29">
        <v>90</v>
      </c>
      <c r="U126" s="29">
        <v>90</v>
      </c>
      <c r="V126" s="29">
        <v>90</v>
      </c>
      <c r="W126" s="29">
        <v>90</v>
      </c>
      <c r="X126" s="29">
        <v>90</v>
      </c>
      <c r="Y126" s="29">
        <v>90</v>
      </c>
      <c r="Z126" s="29">
        <v>90</v>
      </c>
      <c r="AA126" s="29">
        <v>90</v>
      </c>
      <c r="AB126" s="29">
        <v>90</v>
      </c>
      <c r="AC126" s="29">
        <v>90</v>
      </c>
      <c r="AD126" s="29">
        <v>90</v>
      </c>
      <c r="AE126" s="29">
        <v>90</v>
      </c>
      <c r="AF126" s="29">
        <v>90</v>
      </c>
      <c r="AG126" s="29">
        <v>90</v>
      </c>
      <c r="AH126" s="29">
        <v>0</v>
      </c>
      <c r="AI126" s="29">
        <v>0</v>
      </c>
      <c r="AJ126" s="29">
        <v>0</v>
      </c>
      <c r="AK126" s="29">
        <v>0</v>
      </c>
      <c r="AL126" s="29">
        <v>0</v>
      </c>
      <c r="AM126" s="29">
        <v>0</v>
      </c>
      <c r="AN126" s="29">
        <v>0</v>
      </c>
      <c r="AO126" s="29">
        <v>0</v>
      </c>
      <c r="AP126" s="29">
        <v>0</v>
      </c>
      <c r="AQ126" s="29">
        <v>0</v>
      </c>
      <c r="AR126" s="29">
        <v>0</v>
      </c>
      <c r="AS126" s="29">
        <v>0</v>
      </c>
      <c r="AT126" s="29">
        <v>0</v>
      </c>
      <c r="AU126" s="29">
        <v>0</v>
      </c>
      <c r="AV126" s="29">
        <v>0</v>
      </c>
      <c r="AW126" s="29">
        <v>0</v>
      </c>
      <c r="AX126" s="29">
        <v>0</v>
      </c>
      <c r="AY126" s="29">
        <v>0</v>
      </c>
      <c r="AZ126" s="29">
        <v>0</v>
      </c>
      <c r="BA126" s="29">
        <v>0</v>
      </c>
    </row>
    <row r="127" spans="2:53" x14ac:dyDescent="0.2">
      <c r="B127" s="29" t="str">
        <f t="shared" si="215"/>
        <v>Garton</v>
      </c>
      <c r="L127" s="29">
        <v>420</v>
      </c>
      <c r="M127" s="29">
        <v>420</v>
      </c>
      <c r="N127" s="29">
        <v>420</v>
      </c>
      <c r="O127" s="29">
        <v>420</v>
      </c>
      <c r="P127" s="29">
        <v>420</v>
      </c>
      <c r="Q127" s="29">
        <v>420</v>
      </c>
      <c r="R127" s="29">
        <v>420</v>
      </c>
      <c r="S127" s="29">
        <v>420</v>
      </c>
      <c r="T127" s="29">
        <v>420</v>
      </c>
      <c r="U127" s="29">
        <v>420</v>
      </c>
      <c r="V127" s="29">
        <v>420</v>
      </c>
      <c r="W127" s="29">
        <v>420</v>
      </c>
      <c r="X127" s="29">
        <v>420</v>
      </c>
      <c r="Y127" s="29">
        <v>420</v>
      </c>
      <c r="Z127" s="29">
        <v>420</v>
      </c>
      <c r="AA127" s="29">
        <v>420</v>
      </c>
      <c r="AB127" s="29">
        <v>420</v>
      </c>
      <c r="AC127" s="29">
        <v>420</v>
      </c>
      <c r="AD127" s="29">
        <v>420</v>
      </c>
      <c r="AE127" s="29">
        <v>420</v>
      </c>
      <c r="AF127" s="29">
        <v>420</v>
      </c>
      <c r="AG127" s="29">
        <v>420</v>
      </c>
      <c r="AH127" s="29">
        <v>0</v>
      </c>
      <c r="AI127" s="29">
        <v>0</v>
      </c>
      <c r="AJ127" s="29">
        <v>0</v>
      </c>
      <c r="AK127" s="29">
        <v>0</v>
      </c>
      <c r="AL127" s="29">
        <v>0</v>
      </c>
      <c r="AM127" s="29">
        <v>0</v>
      </c>
      <c r="AN127" s="29">
        <v>0</v>
      </c>
      <c r="AO127" s="29">
        <v>0</v>
      </c>
      <c r="AP127" s="29">
        <v>0</v>
      </c>
      <c r="AQ127" s="29">
        <v>0</v>
      </c>
      <c r="AR127" s="29">
        <v>0</v>
      </c>
      <c r="AS127" s="29">
        <v>0</v>
      </c>
      <c r="AT127" s="29">
        <v>0</v>
      </c>
      <c r="AU127" s="29">
        <v>0</v>
      </c>
      <c r="AV127" s="29">
        <v>0</v>
      </c>
      <c r="AW127" s="29">
        <v>0</v>
      </c>
      <c r="AX127" s="29">
        <v>0</v>
      </c>
      <c r="AY127" s="29">
        <v>0</v>
      </c>
      <c r="AZ127" s="29">
        <v>0</v>
      </c>
      <c r="BA127" s="29">
        <v>0</v>
      </c>
    </row>
    <row r="128" spans="2:53" x14ac:dyDescent="0.2">
      <c r="B128" s="29" t="s">
        <v>70</v>
      </c>
      <c r="P128" s="29">
        <v>650</v>
      </c>
      <c r="Q128" s="29">
        <v>650</v>
      </c>
      <c r="R128" s="29">
        <v>650</v>
      </c>
      <c r="S128" s="29">
        <v>650</v>
      </c>
      <c r="T128" s="29">
        <v>650</v>
      </c>
      <c r="U128" s="29">
        <v>950</v>
      </c>
      <c r="V128" s="29">
        <v>950</v>
      </c>
      <c r="W128" s="29">
        <v>950</v>
      </c>
      <c r="X128" s="29">
        <v>950</v>
      </c>
      <c r="Y128" s="29">
        <v>950</v>
      </c>
      <c r="Z128" s="29">
        <v>950</v>
      </c>
      <c r="AA128" s="29">
        <v>950</v>
      </c>
      <c r="AB128" s="29">
        <v>950</v>
      </c>
      <c r="AC128" s="29">
        <v>950</v>
      </c>
      <c r="AD128" s="29">
        <v>950</v>
      </c>
      <c r="AE128" s="29">
        <v>950</v>
      </c>
      <c r="AF128" s="29">
        <v>950</v>
      </c>
      <c r="AG128" s="29">
        <v>950</v>
      </c>
      <c r="AH128" s="29">
        <v>950</v>
      </c>
      <c r="AI128" s="29">
        <v>950</v>
      </c>
      <c r="AJ128" s="29">
        <v>950</v>
      </c>
      <c r="AK128" s="29">
        <v>950</v>
      </c>
      <c r="AL128" s="29">
        <v>950</v>
      </c>
      <c r="AM128" s="29">
        <v>950</v>
      </c>
      <c r="AN128" s="29">
        <v>950</v>
      </c>
      <c r="AO128" s="29">
        <v>950</v>
      </c>
      <c r="AP128" s="29">
        <v>950</v>
      </c>
      <c r="AQ128" s="29">
        <v>950</v>
      </c>
      <c r="AR128" s="29">
        <v>950</v>
      </c>
      <c r="AS128" s="29">
        <v>950</v>
      </c>
      <c r="AT128" s="29">
        <v>950</v>
      </c>
      <c r="AU128" s="29">
        <v>950</v>
      </c>
      <c r="AV128" s="29">
        <v>950</v>
      </c>
      <c r="AW128" s="29">
        <v>950</v>
      </c>
      <c r="AX128" s="29">
        <v>950</v>
      </c>
      <c r="AY128" s="29">
        <v>950</v>
      </c>
      <c r="AZ128" s="29">
        <v>950</v>
      </c>
      <c r="BA128" s="29">
        <v>950</v>
      </c>
    </row>
    <row r="129" spans="1:127" x14ac:dyDescent="0.2">
      <c r="B129" s="29" t="s">
        <v>71</v>
      </c>
      <c r="AB129" s="29">
        <v>650</v>
      </c>
      <c r="AC129" s="29">
        <v>650</v>
      </c>
      <c r="AD129" s="29">
        <v>650</v>
      </c>
      <c r="AE129" s="29">
        <v>650</v>
      </c>
      <c r="AF129" s="29">
        <v>650</v>
      </c>
      <c r="AG129" s="29">
        <v>650</v>
      </c>
      <c r="AH129" s="29">
        <v>650</v>
      </c>
      <c r="AI129" s="29">
        <v>650</v>
      </c>
      <c r="AJ129" s="29">
        <v>650</v>
      </c>
      <c r="AK129" s="29">
        <v>650</v>
      </c>
      <c r="AL129" s="29">
        <v>650</v>
      </c>
      <c r="AM129" s="29">
        <v>650</v>
      </c>
      <c r="AN129" s="29">
        <v>650</v>
      </c>
      <c r="AO129" s="29">
        <v>650</v>
      </c>
      <c r="AP129" s="29">
        <v>650</v>
      </c>
      <c r="AQ129" s="29">
        <v>650</v>
      </c>
      <c r="AR129" s="29">
        <v>650</v>
      </c>
      <c r="AS129" s="29">
        <v>650</v>
      </c>
      <c r="AT129" s="29">
        <v>650</v>
      </c>
      <c r="AU129" s="29">
        <v>650</v>
      </c>
      <c r="AV129" s="29">
        <v>650</v>
      </c>
      <c r="AW129" s="29">
        <v>650</v>
      </c>
      <c r="AX129" s="29">
        <v>650</v>
      </c>
      <c r="AY129" s="29">
        <v>650</v>
      </c>
      <c r="AZ129" s="29">
        <v>650</v>
      </c>
      <c r="BA129" s="29">
        <v>650</v>
      </c>
    </row>
    <row r="130" spans="1:127" x14ac:dyDescent="0.2">
      <c r="B130" s="29" t="s">
        <v>100</v>
      </c>
      <c r="AF130" s="29">
        <v>90</v>
      </c>
      <c r="AG130" s="29">
        <v>90</v>
      </c>
      <c r="AH130" s="29">
        <v>90</v>
      </c>
      <c r="AI130" s="29">
        <v>90</v>
      </c>
      <c r="AJ130" s="29">
        <v>90</v>
      </c>
      <c r="AK130" s="29">
        <v>90</v>
      </c>
      <c r="AL130" s="29">
        <v>90</v>
      </c>
      <c r="AM130" s="29">
        <v>90</v>
      </c>
      <c r="AN130" s="29">
        <v>90</v>
      </c>
      <c r="AO130" s="29">
        <v>90</v>
      </c>
      <c r="AP130" s="29">
        <v>90</v>
      </c>
      <c r="AQ130" s="29">
        <v>90</v>
      </c>
      <c r="AR130" s="29">
        <v>90</v>
      </c>
      <c r="AS130" s="29">
        <v>90</v>
      </c>
      <c r="AT130" s="29">
        <v>90</v>
      </c>
      <c r="AU130" s="29">
        <v>90</v>
      </c>
      <c r="AV130" s="29">
        <v>90</v>
      </c>
      <c r="AW130" s="29">
        <v>90</v>
      </c>
      <c r="AX130" s="29">
        <v>90</v>
      </c>
      <c r="AY130" s="29">
        <v>90</v>
      </c>
    </row>
    <row r="131" spans="1:127" x14ac:dyDescent="0.2">
      <c r="B131" s="29" t="s">
        <v>108</v>
      </c>
    </row>
    <row r="135" spans="1:127" x14ac:dyDescent="0.2">
      <c r="B135" s="30" t="s">
        <v>113</v>
      </c>
    </row>
    <row r="138" spans="1:127" x14ac:dyDescent="0.2">
      <c r="A138" s="29" t="s">
        <v>15</v>
      </c>
    </row>
    <row r="139" spans="1:127" x14ac:dyDescent="0.2">
      <c r="C139" s="31">
        <v>38169</v>
      </c>
      <c r="D139" s="31">
        <f t="shared" ref="D139:BO139" si="217">DATE(YEAR(C140),MONTH(C140)+1,1)</f>
        <v>38261</v>
      </c>
      <c r="E139" s="31">
        <f t="shared" si="217"/>
        <v>38353</v>
      </c>
      <c r="F139" s="31">
        <f t="shared" si="217"/>
        <v>38443</v>
      </c>
      <c r="G139" s="31">
        <f t="shared" si="217"/>
        <v>38534</v>
      </c>
      <c r="H139" s="31">
        <f t="shared" si="217"/>
        <v>38626</v>
      </c>
      <c r="I139" s="31">
        <f t="shared" si="217"/>
        <v>38718</v>
      </c>
      <c r="J139" s="31">
        <f t="shared" si="217"/>
        <v>38808</v>
      </c>
      <c r="K139" s="31">
        <f t="shared" si="217"/>
        <v>38899</v>
      </c>
      <c r="L139" s="31">
        <f t="shared" si="217"/>
        <v>38991</v>
      </c>
      <c r="M139" s="31">
        <f t="shared" si="217"/>
        <v>39083</v>
      </c>
      <c r="N139" s="31">
        <f t="shared" si="217"/>
        <v>39173</v>
      </c>
      <c r="O139" s="31">
        <f t="shared" si="217"/>
        <v>39264</v>
      </c>
      <c r="P139" s="31">
        <f t="shared" si="217"/>
        <v>39356</v>
      </c>
      <c r="Q139" s="31">
        <f t="shared" si="217"/>
        <v>39448</v>
      </c>
      <c r="R139" s="31">
        <f t="shared" si="217"/>
        <v>39539</v>
      </c>
      <c r="S139" s="31">
        <f t="shared" si="217"/>
        <v>39630</v>
      </c>
      <c r="T139" s="31">
        <f t="shared" si="217"/>
        <v>39722</v>
      </c>
      <c r="U139" s="31">
        <f t="shared" si="217"/>
        <v>39814</v>
      </c>
      <c r="V139" s="31">
        <f t="shared" si="217"/>
        <v>39904</v>
      </c>
      <c r="W139" s="31">
        <f t="shared" si="217"/>
        <v>39995</v>
      </c>
      <c r="X139" s="31">
        <f t="shared" si="217"/>
        <v>40087</v>
      </c>
      <c r="Y139" s="31">
        <f t="shared" si="217"/>
        <v>40179</v>
      </c>
      <c r="Z139" s="31">
        <f t="shared" si="217"/>
        <v>40269</v>
      </c>
      <c r="AA139" s="31">
        <f t="shared" si="217"/>
        <v>40360</v>
      </c>
      <c r="AB139" s="31">
        <f t="shared" si="217"/>
        <v>40452</v>
      </c>
      <c r="AC139" s="31">
        <f t="shared" si="217"/>
        <v>40544</v>
      </c>
      <c r="AD139" s="31">
        <f t="shared" si="217"/>
        <v>40634</v>
      </c>
      <c r="AE139" s="31">
        <f t="shared" si="217"/>
        <v>40725</v>
      </c>
      <c r="AF139" s="31">
        <f t="shared" si="217"/>
        <v>40817</v>
      </c>
      <c r="AG139" s="31">
        <f t="shared" si="217"/>
        <v>40909</v>
      </c>
      <c r="AH139" s="31">
        <f t="shared" si="217"/>
        <v>41000</v>
      </c>
      <c r="AI139" s="31">
        <f t="shared" si="217"/>
        <v>41091</v>
      </c>
      <c r="AJ139" s="31">
        <f t="shared" si="217"/>
        <v>41183</v>
      </c>
      <c r="AK139" s="31">
        <f t="shared" si="217"/>
        <v>41275</v>
      </c>
      <c r="AL139" s="31">
        <f t="shared" si="217"/>
        <v>41365</v>
      </c>
      <c r="AM139" s="31">
        <f t="shared" si="217"/>
        <v>41456</v>
      </c>
      <c r="AN139" s="31">
        <f t="shared" si="217"/>
        <v>41548</v>
      </c>
      <c r="AO139" s="31">
        <f t="shared" si="217"/>
        <v>41640</v>
      </c>
      <c r="AP139" s="31">
        <f t="shared" si="217"/>
        <v>41730</v>
      </c>
      <c r="AQ139" s="31">
        <f t="shared" si="217"/>
        <v>41821</v>
      </c>
      <c r="AR139" s="31">
        <f t="shared" si="217"/>
        <v>41913</v>
      </c>
      <c r="AS139" s="31">
        <f t="shared" si="217"/>
        <v>42005</v>
      </c>
      <c r="AT139" s="31">
        <f t="shared" si="217"/>
        <v>42095</v>
      </c>
      <c r="AU139" s="31">
        <f t="shared" si="217"/>
        <v>42186</v>
      </c>
      <c r="AV139" s="31">
        <f t="shared" si="217"/>
        <v>42278</v>
      </c>
      <c r="AW139" s="31">
        <f t="shared" si="217"/>
        <v>42370</v>
      </c>
      <c r="AX139" s="31">
        <f t="shared" si="217"/>
        <v>42461</v>
      </c>
      <c r="AY139" s="31">
        <f t="shared" si="217"/>
        <v>42552</v>
      </c>
      <c r="AZ139" s="31">
        <f t="shared" si="217"/>
        <v>42644</v>
      </c>
      <c r="BA139" s="31">
        <f t="shared" si="217"/>
        <v>42736</v>
      </c>
      <c r="BB139" s="31">
        <f t="shared" si="217"/>
        <v>42826</v>
      </c>
      <c r="BC139" s="31">
        <f t="shared" si="217"/>
        <v>42917</v>
      </c>
      <c r="BD139" s="31">
        <f t="shared" si="217"/>
        <v>43009</v>
      </c>
      <c r="BE139" s="31">
        <f t="shared" si="217"/>
        <v>43101</v>
      </c>
      <c r="BF139" s="31">
        <f t="shared" si="217"/>
        <v>43191</v>
      </c>
      <c r="BG139" s="31">
        <f t="shared" si="217"/>
        <v>43282</v>
      </c>
      <c r="BH139" s="31">
        <f t="shared" si="217"/>
        <v>43374</v>
      </c>
      <c r="BI139" s="31">
        <f t="shared" si="217"/>
        <v>43466</v>
      </c>
      <c r="BJ139" s="31">
        <f t="shared" si="217"/>
        <v>43556</v>
      </c>
      <c r="BK139" s="31">
        <f t="shared" si="217"/>
        <v>43647</v>
      </c>
      <c r="BL139" s="31">
        <f t="shared" si="217"/>
        <v>43739</v>
      </c>
      <c r="BM139" s="31">
        <f t="shared" si="217"/>
        <v>43831</v>
      </c>
      <c r="BN139" s="31">
        <f t="shared" si="217"/>
        <v>43922</v>
      </c>
      <c r="BO139" s="31">
        <f t="shared" si="217"/>
        <v>44013</v>
      </c>
      <c r="BP139" s="31">
        <f t="shared" ref="BP139:CU139" si="218">DATE(YEAR(BO140),MONTH(BO140)+1,1)</f>
        <v>44105</v>
      </c>
      <c r="BQ139" s="31">
        <f t="shared" si="218"/>
        <v>44197</v>
      </c>
      <c r="BR139" s="31">
        <f t="shared" si="218"/>
        <v>44287</v>
      </c>
      <c r="BS139" s="31">
        <f t="shared" si="218"/>
        <v>44378</v>
      </c>
      <c r="BT139" s="31">
        <f t="shared" si="218"/>
        <v>44470</v>
      </c>
      <c r="BU139" s="31">
        <f t="shared" si="218"/>
        <v>44562</v>
      </c>
      <c r="BV139" s="31">
        <f t="shared" si="218"/>
        <v>44652</v>
      </c>
      <c r="BW139" s="31">
        <f t="shared" si="218"/>
        <v>44743</v>
      </c>
      <c r="BX139" s="31">
        <f t="shared" si="218"/>
        <v>44835</v>
      </c>
      <c r="BY139" s="31">
        <f t="shared" si="218"/>
        <v>44927</v>
      </c>
      <c r="BZ139" s="31">
        <f t="shared" si="218"/>
        <v>45017</v>
      </c>
      <c r="CA139" s="31">
        <f t="shared" si="218"/>
        <v>45108</v>
      </c>
      <c r="CB139" s="31">
        <f t="shared" si="218"/>
        <v>45200</v>
      </c>
      <c r="CC139" s="31">
        <f t="shared" si="218"/>
        <v>45292</v>
      </c>
      <c r="CD139" s="31">
        <f t="shared" si="218"/>
        <v>45383</v>
      </c>
      <c r="CE139" s="31">
        <f t="shared" si="218"/>
        <v>45474</v>
      </c>
      <c r="CF139" s="31">
        <f t="shared" si="218"/>
        <v>45566</v>
      </c>
      <c r="CG139" s="31">
        <f t="shared" si="218"/>
        <v>45658</v>
      </c>
      <c r="CH139" s="31">
        <f t="shared" si="218"/>
        <v>45748</v>
      </c>
      <c r="CI139" s="31">
        <f t="shared" si="218"/>
        <v>45839</v>
      </c>
      <c r="CJ139" s="31">
        <f t="shared" si="218"/>
        <v>45931</v>
      </c>
      <c r="CK139" s="31">
        <f t="shared" si="218"/>
        <v>46023</v>
      </c>
      <c r="CL139" s="31">
        <f t="shared" si="218"/>
        <v>46113</v>
      </c>
      <c r="CM139" s="31">
        <f t="shared" si="218"/>
        <v>46204</v>
      </c>
      <c r="CN139" s="31">
        <f t="shared" si="218"/>
        <v>46296</v>
      </c>
      <c r="CO139" s="31">
        <f t="shared" si="218"/>
        <v>46388</v>
      </c>
      <c r="CP139" s="31">
        <f t="shared" si="218"/>
        <v>46478</v>
      </c>
      <c r="CQ139" s="31">
        <f t="shared" si="218"/>
        <v>46569</v>
      </c>
      <c r="CR139" s="31">
        <f t="shared" si="218"/>
        <v>46661</v>
      </c>
      <c r="CS139" s="31">
        <f t="shared" si="218"/>
        <v>46753</v>
      </c>
      <c r="CT139" s="31">
        <f t="shared" si="218"/>
        <v>46844</v>
      </c>
      <c r="CU139" s="31">
        <f t="shared" si="218"/>
        <v>46935</v>
      </c>
      <c r="CV139" s="31">
        <f>DATE(YEAR(CU140),MONTH(CU140)+1,1)</f>
        <v>47027</v>
      </c>
      <c r="CW139" s="31">
        <f>DATE(YEAR(CV140),MONTH(CV140)+1,1)</f>
        <v>47119</v>
      </c>
      <c r="CX139" s="31">
        <f>DATE(YEAR(CW140),MONTH(CW140)+1,1)</f>
        <v>47209</v>
      </c>
      <c r="CY139" s="31">
        <f>DATE(YEAR(CX140),MONTH(CX140)+1,1)</f>
        <v>47300</v>
      </c>
      <c r="CZ139" s="31">
        <f>DATE(YEAR(CY140),MONTH(CY140)+1,1)</f>
        <v>47392</v>
      </c>
      <c r="DA139" s="31">
        <f t="shared" ref="DA139:DK139" si="219">DATE(YEAR(CZ140),MONTH(CZ140)+1,1)</f>
        <v>47484</v>
      </c>
      <c r="DB139" s="31">
        <f t="shared" si="219"/>
        <v>47574</v>
      </c>
      <c r="DC139" s="31">
        <f t="shared" si="219"/>
        <v>47665</v>
      </c>
      <c r="DD139" s="31">
        <f t="shared" si="219"/>
        <v>47757</v>
      </c>
      <c r="DE139" s="31">
        <f t="shared" si="219"/>
        <v>47849</v>
      </c>
      <c r="DF139" s="31">
        <f t="shared" si="219"/>
        <v>47939</v>
      </c>
      <c r="DG139" s="31">
        <f t="shared" si="219"/>
        <v>48030</v>
      </c>
      <c r="DH139" s="31">
        <f t="shared" si="219"/>
        <v>48122</v>
      </c>
      <c r="DI139" s="31">
        <f t="shared" si="219"/>
        <v>48214</v>
      </c>
      <c r="DJ139" s="31">
        <f t="shared" si="219"/>
        <v>48305</v>
      </c>
      <c r="DK139" s="31">
        <f t="shared" si="219"/>
        <v>48396</v>
      </c>
      <c r="DL139" s="31">
        <f t="shared" ref="DL139" si="220">DATE(YEAR(DK140),MONTH(DK140)+1,1)</f>
        <v>48488</v>
      </c>
      <c r="DM139" s="31">
        <f t="shared" ref="DM139" si="221">DATE(YEAR(DL140),MONTH(DL140)+1,1)</f>
        <v>48580</v>
      </c>
      <c r="DN139" s="31">
        <f t="shared" ref="DN139" si="222">DATE(YEAR(DM140),MONTH(DM140)+1,1)</f>
        <v>48670</v>
      </c>
      <c r="DO139" s="31">
        <f t="shared" ref="DO139" si="223">DATE(YEAR(DN140),MONTH(DN140)+1,1)</f>
        <v>48761</v>
      </c>
      <c r="DP139" s="31">
        <f t="shared" ref="DP139" si="224">DATE(YEAR(DO140),MONTH(DO140)+1,1)</f>
        <v>48853</v>
      </c>
      <c r="DQ139" s="31">
        <f t="shared" ref="DQ139" si="225">DATE(YEAR(DP140),MONTH(DP140)+1,1)</f>
        <v>48945</v>
      </c>
      <c r="DR139" s="31">
        <f t="shared" ref="DR139" si="226">DATE(YEAR(DQ140),MONTH(DQ140)+1,1)</f>
        <v>49035</v>
      </c>
      <c r="DS139" s="31">
        <f t="shared" ref="DS139" si="227">DATE(YEAR(DR140),MONTH(DR140)+1,1)</f>
        <v>49126</v>
      </c>
      <c r="DT139" s="31">
        <f t="shared" ref="DT139" si="228">DATE(YEAR(DS140),MONTH(DS140)+1,1)</f>
        <v>49218</v>
      </c>
      <c r="DU139" s="31">
        <f t="shared" ref="DU139" si="229">DATE(YEAR(DT140),MONTH(DT140)+1,1)</f>
        <v>49310</v>
      </c>
      <c r="DV139" s="31">
        <f t="shared" ref="DV139:DW139" si="230">DATE(YEAR(DU140),MONTH(DU140)+1,1)</f>
        <v>49400</v>
      </c>
      <c r="DW139" s="31">
        <f t="shared" si="230"/>
        <v>49491</v>
      </c>
    </row>
    <row r="140" spans="1:127" x14ac:dyDescent="0.2">
      <c r="C140" s="31">
        <f t="shared" ref="C140:BN140" si="231">DATE(YEAR(C139),MONTH(C139)+2,1)</f>
        <v>38231</v>
      </c>
      <c r="D140" s="31">
        <f t="shared" si="231"/>
        <v>38322</v>
      </c>
      <c r="E140" s="31">
        <f t="shared" si="231"/>
        <v>38412</v>
      </c>
      <c r="F140" s="31">
        <f t="shared" si="231"/>
        <v>38504</v>
      </c>
      <c r="G140" s="31">
        <f t="shared" si="231"/>
        <v>38596</v>
      </c>
      <c r="H140" s="31">
        <f t="shared" si="231"/>
        <v>38687</v>
      </c>
      <c r="I140" s="31">
        <f t="shared" si="231"/>
        <v>38777</v>
      </c>
      <c r="J140" s="31">
        <f t="shared" si="231"/>
        <v>38869</v>
      </c>
      <c r="K140" s="31">
        <f t="shared" si="231"/>
        <v>38961</v>
      </c>
      <c r="L140" s="31">
        <f t="shared" si="231"/>
        <v>39052</v>
      </c>
      <c r="M140" s="31">
        <f t="shared" si="231"/>
        <v>39142</v>
      </c>
      <c r="N140" s="31">
        <f t="shared" si="231"/>
        <v>39234</v>
      </c>
      <c r="O140" s="31">
        <f t="shared" si="231"/>
        <v>39326</v>
      </c>
      <c r="P140" s="31">
        <f t="shared" si="231"/>
        <v>39417</v>
      </c>
      <c r="Q140" s="31">
        <f t="shared" si="231"/>
        <v>39508</v>
      </c>
      <c r="R140" s="31">
        <f t="shared" si="231"/>
        <v>39600</v>
      </c>
      <c r="S140" s="31">
        <f t="shared" si="231"/>
        <v>39692</v>
      </c>
      <c r="T140" s="31">
        <f t="shared" si="231"/>
        <v>39783</v>
      </c>
      <c r="U140" s="31">
        <f t="shared" si="231"/>
        <v>39873</v>
      </c>
      <c r="V140" s="31">
        <f t="shared" si="231"/>
        <v>39965</v>
      </c>
      <c r="W140" s="31">
        <f t="shared" si="231"/>
        <v>40057</v>
      </c>
      <c r="X140" s="31">
        <f t="shared" si="231"/>
        <v>40148</v>
      </c>
      <c r="Y140" s="31">
        <f t="shared" si="231"/>
        <v>40238</v>
      </c>
      <c r="Z140" s="31">
        <f t="shared" si="231"/>
        <v>40330</v>
      </c>
      <c r="AA140" s="31">
        <f t="shared" si="231"/>
        <v>40422</v>
      </c>
      <c r="AB140" s="31">
        <f t="shared" si="231"/>
        <v>40513</v>
      </c>
      <c r="AC140" s="31">
        <f t="shared" si="231"/>
        <v>40603</v>
      </c>
      <c r="AD140" s="31">
        <f t="shared" si="231"/>
        <v>40695</v>
      </c>
      <c r="AE140" s="31">
        <f t="shared" si="231"/>
        <v>40787</v>
      </c>
      <c r="AF140" s="31">
        <f t="shared" si="231"/>
        <v>40878</v>
      </c>
      <c r="AG140" s="31">
        <f t="shared" si="231"/>
        <v>40969</v>
      </c>
      <c r="AH140" s="31">
        <f t="shared" si="231"/>
        <v>41061</v>
      </c>
      <c r="AI140" s="31">
        <f t="shared" si="231"/>
        <v>41153</v>
      </c>
      <c r="AJ140" s="31">
        <f t="shared" si="231"/>
        <v>41244</v>
      </c>
      <c r="AK140" s="31">
        <f t="shared" si="231"/>
        <v>41334</v>
      </c>
      <c r="AL140" s="31">
        <f t="shared" si="231"/>
        <v>41426</v>
      </c>
      <c r="AM140" s="31">
        <f t="shared" si="231"/>
        <v>41518</v>
      </c>
      <c r="AN140" s="31">
        <f t="shared" si="231"/>
        <v>41609</v>
      </c>
      <c r="AO140" s="31">
        <f t="shared" si="231"/>
        <v>41699</v>
      </c>
      <c r="AP140" s="31">
        <f t="shared" si="231"/>
        <v>41791</v>
      </c>
      <c r="AQ140" s="31">
        <f t="shared" si="231"/>
        <v>41883</v>
      </c>
      <c r="AR140" s="31">
        <f t="shared" si="231"/>
        <v>41974</v>
      </c>
      <c r="AS140" s="31">
        <f t="shared" si="231"/>
        <v>42064</v>
      </c>
      <c r="AT140" s="31">
        <f t="shared" si="231"/>
        <v>42156</v>
      </c>
      <c r="AU140" s="31">
        <f t="shared" si="231"/>
        <v>42248</v>
      </c>
      <c r="AV140" s="31">
        <f t="shared" si="231"/>
        <v>42339</v>
      </c>
      <c r="AW140" s="31">
        <f t="shared" si="231"/>
        <v>42430</v>
      </c>
      <c r="AX140" s="31">
        <f t="shared" si="231"/>
        <v>42522</v>
      </c>
      <c r="AY140" s="31">
        <f t="shared" si="231"/>
        <v>42614</v>
      </c>
      <c r="AZ140" s="31">
        <f t="shared" si="231"/>
        <v>42705</v>
      </c>
      <c r="BA140" s="31">
        <f t="shared" si="231"/>
        <v>42795</v>
      </c>
      <c r="BB140" s="31">
        <f t="shared" si="231"/>
        <v>42887</v>
      </c>
      <c r="BC140" s="31">
        <f t="shared" si="231"/>
        <v>42979</v>
      </c>
      <c r="BD140" s="31">
        <f t="shared" si="231"/>
        <v>43070</v>
      </c>
      <c r="BE140" s="31">
        <f t="shared" si="231"/>
        <v>43160</v>
      </c>
      <c r="BF140" s="31">
        <f t="shared" si="231"/>
        <v>43252</v>
      </c>
      <c r="BG140" s="31">
        <f t="shared" si="231"/>
        <v>43344</v>
      </c>
      <c r="BH140" s="31">
        <f t="shared" si="231"/>
        <v>43435</v>
      </c>
      <c r="BI140" s="31">
        <f t="shared" si="231"/>
        <v>43525</v>
      </c>
      <c r="BJ140" s="31">
        <f t="shared" si="231"/>
        <v>43617</v>
      </c>
      <c r="BK140" s="31">
        <f t="shared" si="231"/>
        <v>43709</v>
      </c>
      <c r="BL140" s="31">
        <f t="shared" si="231"/>
        <v>43800</v>
      </c>
      <c r="BM140" s="31">
        <f t="shared" si="231"/>
        <v>43891</v>
      </c>
      <c r="BN140" s="31">
        <f t="shared" si="231"/>
        <v>43983</v>
      </c>
      <c r="BO140" s="31">
        <f t="shared" ref="BO140:CU140" si="232">DATE(YEAR(BO139),MONTH(BO139)+2,1)</f>
        <v>44075</v>
      </c>
      <c r="BP140" s="31">
        <f t="shared" si="232"/>
        <v>44166</v>
      </c>
      <c r="BQ140" s="31">
        <f t="shared" si="232"/>
        <v>44256</v>
      </c>
      <c r="BR140" s="31">
        <f t="shared" si="232"/>
        <v>44348</v>
      </c>
      <c r="BS140" s="31">
        <f t="shared" si="232"/>
        <v>44440</v>
      </c>
      <c r="BT140" s="31">
        <f t="shared" si="232"/>
        <v>44531</v>
      </c>
      <c r="BU140" s="31">
        <f t="shared" si="232"/>
        <v>44621</v>
      </c>
      <c r="BV140" s="31">
        <f t="shared" si="232"/>
        <v>44713</v>
      </c>
      <c r="BW140" s="31">
        <f t="shared" si="232"/>
        <v>44805</v>
      </c>
      <c r="BX140" s="31">
        <f t="shared" si="232"/>
        <v>44896</v>
      </c>
      <c r="BY140" s="31">
        <f t="shared" si="232"/>
        <v>44986</v>
      </c>
      <c r="BZ140" s="31">
        <f t="shared" si="232"/>
        <v>45078</v>
      </c>
      <c r="CA140" s="31">
        <f t="shared" si="232"/>
        <v>45170</v>
      </c>
      <c r="CB140" s="31">
        <f t="shared" si="232"/>
        <v>45261</v>
      </c>
      <c r="CC140" s="31">
        <f t="shared" si="232"/>
        <v>45352</v>
      </c>
      <c r="CD140" s="31">
        <f t="shared" si="232"/>
        <v>45444</v>
      </c>
      <c r="CE140" s="31">
        <f t="shared" si="232"/>
        <v>45536</v>
      </c>
      <c r="CF140" s="31">
        <f t="shared" si="232"/>
        <v>45627</v>
      </c>
      <c r="CG140" s="31">
        <f t="shared" si="232"/>
        <v>45717</v>
      </c>
      <c r="CH140" s="31">
        <f t="shared" si="232"/>
        <v>45809</v>
      </c>
      <c r="CI140" s="31">
        <f t="shared" si="232"/>
        <v>45901</v>
      </c>
      <c r="CJ140" s="31">
        <f t="shared" si="232"/>
        <v>45992</v>
      </c>
      <c r="CK140" s="31">
        <f t="shared" si="232"/>
        <v>46082</v>
      </c>
      <c r="CL140" s="31">
        <f t="shared" si="232"/>
        <v>46174</v>
      </c>
      <c r="CM140" s="31">
        <f t="shared" si="232"/>
        <v>46266</v>
      </c>
      <c r="CN140" s="31">
        <f t="shared" si="232"/>
        <v>46357</v>
      </c>
      <c r="CO140" s="31">
        <f t="shared" si="232"/>
        <v>46447</v>
      </c>
      <c r="CP140" s="31">
        <f t="shared" si="232"/>
        <v>46539</v>
      </c>
      <c r="CQ140" s="31">
        <f t="shared" si="232"/>
        <v>46631</v>
      </c>
      <c r="CR140" s="31">
        <f t="shared" si="232"/>
        <v>46722</v>
      </c>
      <c r="CS140" s="31">
        <f t="shared" si="232"/>
        <v>46813</v>
      </c>
      <c r="CT140" s="31">
        <f t="shared" si="232"/>
        <v>46905</v>
      </c>
      <c r="CU140" s="31">
        <f t="shared" si="232"/>
        <v>46997</v>
      </c>
      <c r="CV140" s="31">
        <f>DATE(YEAR(CV139),MONTH(CV139)+2,1)</f>
        <v>47088</v>
      </c>
      <c r="CW140" s="31">
        <f>DATE(YEAR(CW139),MONTH(CW139)+2,1)</f>
        <v>47178</v>
      </c>
      <c r="CX140" s="31">
        <f>DATE(YEAR(CX139),MONTH(CX139)+2,1)</f>
        <v>47270</v>
      </c>
      <c r="CY140" s="31">
        <f>DATE(YEAR(CY139),MONTH(CY139)+2,1)</f>
        <v>47362</v>
      </c>
      <c r="CZ140" s="31">
        <f>DATE(YEAR(CZ139),MONTH(CZ139)+2,1)</f>
        <v>47453</v>
      </c>
      <c r="DA140" s="31">
        <f t="shared" ref="DA140:DK140" si="233">DATE(YEAR(DA139),MONTH(DA139)+2,1)</f>
        <v>47543</v>
      </c>
      <c r="DB140" s="31">
        <f t="shared" si="233"/>
        <v>47635</v>
      </c>
      <c r="DC140" s="31">
        <f t="shared" si="233"/>
        <v>47727</v>
      </c>
      <c r="DD140" s="31">
        <f t="shared" si="233"/>
        <v>47818</v>
      </c>
      <c r="DE140" s="31">
        <f t="shared" si="233"/>
        <v>47908</v>
      </c>
      <c r="DF140" s="31">
        <f t="shared" si="233"/>
        <v>48000</v>
      </c>
      <c r="DG140" s="31">
        <f t="shared" si="233"/>
        <v>48092</v>
      </c>
      <c r="DH140" s="31">
        <f t="shared" si="233"/>
        <v>48183</v>
      </c>
      <c r="DI140" s="31">
        <f t="shared" si="233"/>
        <v>48274</v>
      </c>
      <c r="DJ140" s="31">
        <f t="shared" si="233"/>
        <v>48366</v>
      </c>
      <c r="DK140" s="31">
        <f t="shared" si="233"/>
        <v>48458</v>
      </c>
      <c r="DL140" s="31">
        <f t="shared" ref="DL140:DW140" si="234">DATE(YEAR(DL139),MONTH(DL139)+2,1)</f>
        <v>48549</v>
      </c>
      <c r="DM140" s="31">
        <f t="shared" si="234"/>
        <v>48639</v>
      </c>
      <c r="DN140" s="31">
        <f t="shared" si="234"/>
        <v>48731</v>
      </c>
      <c r="DO140" s="31">
        <f t="shared" si="234"/>
        <v>48823</v>
      </c>
      <c r="DP140" s="31">
        <f t="shared" si="234"/>
        <v>48914</v>
      </c>
      <c r="DQ140" s="31">
        <f t="shared" si="234"/>
        <v>49004</v>
      </c>
      <c r="DR140" s="31">
        <f t="shared" si="234"/>
        <v>49096</v>
      </c>
      <c r="DS140" s="31">
        <f t="shared" si="234"/>
        <v>49188</v>
      </c>
      <c r="DT140" s="31">
        <f t="shared" si="234"/>
        <v>49279</v>
      </c>
      <c r="DU140" s="31">
        <f t="shared" si="234"/>
        <v>49369</v>
      </c>
      <c r="DV140" s="31">
        <f t="shared" si="234"/>
        <v>49461</v>
      </c>
      <c r="DW140" s="31">
        <f t="shared" si="234"/>
        <v>49553</v>
      </c>
    </row>
    <row r="141" spans="1:127" x14ac:dyDescent="0.2">
      <c r="B141" s="30" t="s">
        <v>3</v>
      </c>
    </row>
    <row r="142" spans="1:127" x14ac:dyDescent="0.2">
      <c r="B142" s="29" t="str">
        <f>B74</f>
        <v>Bacton</v>
      </c>
      <c r="C142" s="29">
        <f>0.9*(C40+C74)+C108</f>
        <v>1489.5</v>
      </c>
      <c r="D142" s="29">
        <f t="shared" ref="D142:BO146" si="235">0.9*(D40+D74)+D108</f>
        <v>1489.5</v>
      </c>
      <c r="E142" s="29">
        <f t="shared" si="235"/>
        <v>1489.5</v>
      </c>
      <c r="F142" s="29">
        <f t="shared" si="235"/>
        <v>1570.5</v>
      </c>
      <c r="G142" s="29">
        <f t="shared" si="235"/>
        <v>1570.5</v>
      </c>
      <c r="H142" s="29">
        <f t="shared" si="235"/>
        <v>1570.5</v>
      </c>
      <c r="I142" s="29">
        <f t="shared" si="235"/>
        <v>1570.5</v>
      </c>
      <c r="J142" s="29">
        <f t="shared" si="235"/>
        <v>1570.5</v>
      </c>
      <c r="K142" s="29">
        <f t="shared" si="235"/>
        <v>1570.5</v>
      </c>
      <c r="L142" s="29">
        <f t="shared" si="235"/>
        <v>1570.5</v>
      </c>
      <c r="M142" s="29">
        <f t="shared" si="235"/>
        <v>1570.5</v>
      </c>
      <c r="N142" s="29">
        <f t="shared" si="235"/>
        <v>1605.0600000000002</v>
      </c>
      <c r="O142" s="29">
        <f t="shared" si="235"/>
        <v>1605.0600000000002</v>
      </c>
      <c r="P142" s="29">
        <f t="shared" si="235"/>
        <v>1605.0600000000002</v>
      </c>
      <c r="Q142" s="29">
        <f t="shared" si="235"/>
        <v>1605.0600000000002</v>
      </c>
      <c r="R142" s="29">
        <f t="shared" si="235"/>
        <v>1605.0600000000002</v>
      </c>
      <c r="S142" s="29">
        <f t="shared" si="235"/>
        <v>1605.0600000000002</v>
      </c>
      <c r="T142" s="29">
        <f t="shared" si="235"/>
        <v>1605.0600000000002</v>
      </c>
      <c r="U142" s="29">
        <f t="shared" si="235"/>
        <v>1605.0600000000002</v>
      </c>
      <c r="V142" s="29">
        <f t="shared" si="235"/>
        <v>1605.0600000000002</v>
      </c>
      <c r="W142" s="29">
        <f t="shared" si="235"/>
        <v>1605.0600000000002</v>
      </c>
      <c r="X142" s="29">
        <f t="shared" si="235"/>
        <v>1605.0600000000002</v>
      </c>
      <c r="Y142" s="29">
        <f t="shared" si="235"/>
        <v>1605.0600000000002</v>
      </c>
      <c r="Z142" s="29">
        <f t="shared" si="235"/>
        <v>1605.0600000000002</v>
      </c>
      <c r="AA142" s="29">
        <f t="shared" si="235"/>
        <v>1605.0600000000002</v>
      </c>
      <c r="AB142" s="29">
        <f t="shared" si="235"/>
        <v>1605.0600000000002</v>
      </c>
      <c r="AC142" s="29">
        <f t="shared" si="235"/>
        <v>1605.0600000000002</v>
      </c>
      <c r="AD142" s="29">
        <f t="shared" si="235"/>
        <v>1605.0600000000002</v>
      </c>
      <c r="AE142" s="29">
        <f t="shared" si="235"/>
        <v>1605.0600000000002</v>
      </c>
      <c r="AF142" s="29">
        <f t="shared" si="235"/>
        <v>1605.0600000000002</v>
      </c>
      <c r="AG142" s="29">
        <f t="shared" si="235"/>
        <v>1605.0600000000002</v>
      </c>
      <c r="AH142" s="29">
        <f t="shared" si="235"/>
        <v>1605.0600000000002</v>
      </c>
      <c r="AI142" s="29">
        <f t="shared" si="235"/>
        <v>1605.0600000000002</v>
      </c>
      <c r="AJ142" s="29">
        <f t="shared" si="235"/>
        <v>1605.0600000000002</v>
      </c>
      <c r="AK142" s="29">
        <f t="shared" si="235"/>
        <v>1605.0600000000002</v>
      </c>
      <c r="AL142" s="29">
        <f t="shared" si="235"/>
        <v>1605.0600000000002</v>
      </c>
      <c r="AM142" s="29">
        <f t="shared" si="235"/>
        <v>1605.0600000000002</v>
      </c>
      <c r="AN142" s="29">
        <f t="shared" si="235"/>
        <v>1605.0600000000002</v>
      </c>
      <c r="AO142" s="29">
        <f t="shared" si="235"/>
        <v>1605.0600000000002</v>
      </c>
      <c r="AP142" s="29">
        <f t="shared" si="235"/>
        <v>1605.0600000000002</v>
      </c>
      <c r="AQ142" s="29">
        <f t="shared" si="235"/>
        <v>1605.0600000000002</v>
      </c>
      <c r="AR142" s="29">
        <f t="shared" si="235"/>
        <v>1605.0600000000002</v>
      </c>
      <c r="AS142" s="29">
        <f t="shared" si="235"/>
        <v>1605.0600000000002</v>
      </c>
      <c r="AT142" s="29">
        <f t="shared" si="235"/>
        <v>1605.0600000000002</v>
      </c>
      <c r="AU142" s="29">
        <f t="shared" si="235"/>
        <v>1605.0600000000002</v>
      </c>
      <c r="AV142" s="29">
        <f t="shared" si="235"/>
        <v>437.04</v>
      </c>
      <c r="AW142" s="29">
        <f t="shared" si="235"/>
        <v>437.04</v>
      </c>
      <c r="AX142" s="29">
        <f t="shared" si="235"/>
        <v>437.04</v>
      </c>
      <c r="AY142" s="29">
        <f t="shared" si="235"/>
        <v>437.04</v>
      </c>
      <c r="AZ142" s="29">
        <f t="shared" si="235"/>
        <v>437.04</v>
      </c>
      <c r="BA142" s="29">
        <f t="shared" si="235"/>
        <v>437.04</v>
      </c>
      <c r="BB142" s="29">
        <f t="shared" si="235"/>
        <v>437.04</v>
      </c>
      <c r="BC142" s="29">
        <f t="shared" si="235"/>
        <v>437.04</v>
      </c>
      <c r="BD142" s="29">
        <f t="shared" si="235"/>
        <v>437.04</v>
      </c>
      <c r="BE142" s="29">
        <f t="shared" si="235"/>
        <v>437.04</v>
      </c>
      <c r="BF142" s="29">
        <f t="shared" si="235"/>
        <v>437.04</v>
      </c>
      <c r="BG142" s="29">
        <f t="shared" si="235"/>
        <v>437.04</v>
      </c>
      <c r="BH142" s="29">
        <f t="shared" si="235"/>
        <v>437.04</v>
      </c>
      <c r="BI142" s="29">
        <f t="shared" si="235"/>
        <v>437.04</v>
      </c>
      <c r="BJ142" s="29">
        <f t="shared" si="235"/>
        <v>437.04</v>
      </c>
      <c r="BK142" s="29">
        <f t="shared" si="235"/>
        <v>437.04</v>
      </c>
      <c r="BL142" s="29">
        <f t="shared" si="235"/>
        <v>437.04</v>
      </c>
      <c r="BM142" s="29">
        <f t="shared" si="235"/>
        <v>437.04</v>
      </c>
      <c r="BN142" s="29">
        <f t="shared" si="235"/>
        <v>437.04</v>
      </c>
      <c r="BO142" s="29">
        <f t="shared" si="235"/>
        <v>437.04</v>
      </c>
      <c r="BP142" s="29">
        <f t="shared" ref="BP142:DK147" si="236">0.9*(BP40+BP74)+BP108</f>
        <v>437.04</v>
      </c>
      <c r="BQ142" s="29">
        <f t="shared" si="236"/>
        <v>437.04</v>
      </c>
      <c r="BR142" s="29">
        <f t="shared" si="236"/>
        <v>437.04</v>
      </c>
      <c r="BS142" s="29">
        <f t="shared" si="236"/>
        <v>437.04</v>
      </c>
      <c r="BT142" s="29">
        <f t="shared" si="236"/>
        <v>437.04</v>
      </c>
      <c r="BU142" s="29">
        <f t="shared" si="236"/>
        <v>437.04</v>
      </c>
      <c r="BV142" s="29">
        <f t="shared" si="236"/>
        <v>437.04</v>
      </c>
      <c r="BW142" s="29">
        <f t="shared" si="236"/>
        <v>437.04</v>
      </c>
      <c r="BX142" s="29">
        <f t="shared" si="236"/>
        <v>437.04</v>
      </c>
      <c r="BY142" s="29">
        <f t="shared" si="236"/>
        <v>437.04</v>
      </c>
      <c r="BZ142" s="29">
        <f t="shared" si="236"/>
        <v>437.04</v>
      </c>
      <c r="CA142" s="29">
        <f t="shared" si="236"/>
        <v>437.04</v>
      </c>
      <c r="CB142" s="29">
        <f t="shared" si="236"/>
        <v>437.04</v>
      </c>
      <c r="CC142" s="29">
        <f t="shared" si="236"/>
        <v>437.04</v>
      </c>
      <c r="CD142" s="29">
        <f t="shared" si="236"/>
        <v>437.04</v>
      </c>
      <c r="CE142" s="29">
        <f t="shared" si="236"/>
        <v>437.04</v>
      </c>
      <c r="CF142" s="29">
        <f t="shared" si="236"/>
        <v>437.04</v>
      </c>
      <c r="CG142" s="29">
        <f t="shared" si="236"/>
        <v>437.04</v>
      </c>
      <c r="CH142" s="29">
        <f t="shared" si="236"/>
        <v>437.04</v>
      </c>
      <c r="CI142" s="29">
        <f t="shared" si="236"/>
        <v>437.04</v>
      </c>
      <c r="CJ142" s="29">
        <f t="shared" si="236"/>
        <v>437.04</v>
      </c>
      <c r="CK142" s="29">
        <f t="shared" si="236"/>
        <v>437.04</v>
      </c>
      <c r="CL142" s="29">
        <f t="shared" si="236"/>
        <v>437.04</v>
      </c>
      <c r="CM142" s="29">
        <f t="shared" si="236"/>
        <v>437.04</v>
      </c>
      <c r="CN142" s="29">
        <f t="shared" si="236"/>
        <v>437.04</v>
      </c>
      <c r="CO142" s="29">
        <f t="shared" si="236"/>
        <v>437.04</v>
      </c>
      <c r="CP142" s="29">
        <f t="shared" si="236"/>
        <v>437.04</v>
      </c>
      <c r="CQ142" s="29">
        <f t="shared" si="236"/>
        <v>437.04</v>
      </c>
      <c r="CR142" s="29">
        <f t="shared" si="236"/>
        <v>437.04</v>
      </c>
      <c r="CS142" s="29">
        <f t="shared" si="236"/>
        <v>437.04</v>
      </c>
      <c r="CT142" s="29">
        <f t="shared" si="236"/>
        <v>437.04</v>
      </c>
      <c r="CU142" s="29">
        <f t="shared" si="236"/>
        <v>437.04</v>
      </c>
      <c r="CV142" s="29">
        <f t="shared" si="236"/>
        <v>437.04</v>
      </c>
      <c r="CW142" s="29">
        <f t="shared" si="236"/>
        <v>437.04</v>
      </c>
      <c r="CX142" s="29">
        <f t="shared" si="236"/>
        <v>437.04</v>
      </c>
      <c r="CY142" s="29">
        <f t="shared" si="236"/>
        <v>437.04</v>
      </c>
      <c r="CZ142" s="29">
        <f t="shared" si="236"/>
        <v>437.04</v>
      </c>
      <c r="DA142" s="29">
        <f t="shared" si="236"/>
        <v>437.04</v>
      </c>
      <c r="DB142" s="29">
        <f t="shared" si="236"/>
        <v>437.04</v>
      </c>
      <c r="DC142" s="29">
        <f t="shared" si="236"/>
        <v>437.04</v>
      </c>
      <c r="DD142" s="29">
        <f t="shared" si="236"/>
        <v>437.04</v>
      </c>
      <c r="DE142" s="29">
        <f t="shared" si="236"/>
        <v>437.04</v>
      </c>
      <c r="DF142" s="29">
        <f t="shared" si="236"/>
        <v>437.04</v>
      </c>
      <c r="DG142" s="29">
        <f t="shared" si="236"/>
        <v>437.04</v>
      </c>
      <c r="DH142" s="29">
        <f t="shared" si="236"/>
        <v>437.04</v>
      </c>
      <c r="DI142" s="29">
        <f t="shared" si="236"/>
        <v>437.04</v>
      </c>
      <c r="DJ142" s="29">
        <f t="shared" si="236"/>
        <v>437.04</v>
      </c>
      <c r="DK142" s="29">
        <f t="shared" si="236"/>
        <v>437.04</v>
      </c>
      <c r="DL142" s="29">
        <f t="shared" ref="DL142:DW146" si="237">0.9*(DL40+DL74)+DL108</f>
        <v>437.04</v>
      </c>
      <c r="DM142" s="29">
        <f t="shared" si="237"/>
        <v>437.04</v>
      </c>
      <c r="DN142" s="29">
        <f t="shared" si="237"/>
        <v>437.04</v>
      </c>
      <c r="DO142" s="29">
        <f t="shared" si="237"/>
        <v>437.04</v>
      </c>
      <c r="DP142" s="29">
        <f t="shared" si="237"/>
        <v>437.04</v>
      </c>
      <c r="DQ142" s="29">
        <f t="shared" si="237"/>
        <v>437.04</v>
      </c>
      <c r="DR142" s="29">
        <f t="shared" si="237"/>
        <v>437.04</v>
      </c>
      <c r="DS142" s="29">
        <f t="shared" si="237"/>
        <v>437.04</v>
      </c>
      <c r="DT142" s="29">
        <f t="shared" si="237"/>
        <v>437.04</v>
      </c>
      <c r="DU142" s="29">
        <f t="shared" si="237"/>
        <v>437.04</v>
      </c>
      <c r="DV142" s="29">
        <f t="shared" si="237"/>
        <v>437.04</v>
      </c>
      <c r="DW142" s="29">
        <f t="shared" si="237"/>
        <v>437.04</v>
      </c>
    </row>
    <row r="143" spans="1:127" x14ac:dyDescent="0.2">
      <c r="B143" s="29" t="str">
        <f t="shared" ref="B143:B161" si="238">B75</f>
        <v>Barrow</v>
      </c>
      <c r="C143" s="29">
        <f t="shared" ref="C143:R158" si="239">0.9*(C41+C75)+C109</f>
        <v>639.9</v>
      </c>
      <c r="D143" s="29">
        <f t="shared" si="239"/>
        <v>639.9</v>
      </c>
      <c r="E143" s="29">
        <f t="shared" si="239"/>
        <v>639.9</v>
      </c>
      <c r="F143" s="29">
        <f t="shared" si="239"/>
        <v>640.80000000000007</v>
      </c>
      <c r="G143" s="29">
        <f t="shared" si="239"/>
        <v>640.80000000000007</v>
      </c>
      <c r="H143" s="29">
        <f t="shared" si="239"/>
        <v>640.80000000000007</v>
      </c>
      <c r="I143" s="29">
        <f t="shared" si="239"/>
        <v>640.80000000000007</v>
      </c>
      <c r="J143" s="29">
        <f t="shared" si="239"/>
        <v>640.80000000000007</v>
      </c>
      <c r="K143" s="29">
        <f t="shared" si="239"/>
        <v>640.80000000000007</v>
      </c>
      <c r="L143" s="29">
        <f t="shared" si="239"/>
        <v>640.80000000000007</v>
      </c>
      <c r="M143" s="29">
        <f t="shared" si="239"/>
        <v>640.80000000000007</v>
      </c>
      <c r="N143" s="29">
        <f t="shared" si="239"/>
        <v>278.19000000000005</v>
      </c>
      <c r="O143" s="29">
        <f t="shared" si="239"/>
        <v>278.19000000000005</v>
      </c>
      <c r="P143" s="29">
        <f t="shared" si="239"/>
        <v>278.19000000000005</v>
      </c>
      <c r="Q143" s="29">
        <f t="shared" si="239"/>
        <v>278.19000000000005</v>
      </c>
      <c r="R143" s="29">
        <f t="shared" si="239"/>
        <v>278.19000000000005</v>
      </c>
      <c r="S143" s="29">
        <f t="shared" si="235"/>
        <v>278.19000000000005</v>
      </c>
      <c r="T143" s="29">
        <f t="shared" si="235"/>
        <v>278.19000000000005</v>
      </c>
      <c r="U143" s="29">
        <f t="shared" si="235"/>
        <v>278.19000000000005</v>
      </c>
      <c r="V143" s="29">
        <f t="shared" si="235"/>
        <v>278.19000000000005</v>
      </c>
      <c r="W143" s="29">
        <f t="shared" si="235"/>
        <v>278.19000000000005</v>
      </c>
      <c r="X143" s="29">
        <f t="shared" si="235"/>
        <v>278.19000000000005</v>
      </c>
      <c r="Y143" s="29">
        <f t="shared" si="235"/>
        <v>278.19000000000005</v>
      </c>
      <c r="Z143" s="29">
        <f t="shared" si="235"/>
        <v>278.19000000000005</v>
      </c>
      <c r="AA143" s="29">
        <f t="shared" si="235"/>
        <v>278.19000000000005</v>
      </c>
      <c r="AB143" s="29">
        <f t="shared" si="235"/>
        <v>278.19000000000005</v>
      </c>
      <c r="AC143" s="29">
        <f t="shared" si="235"/>
        <v>278.19000000000005</v>
      </c>
      <c r="AD143" s="29">
        <f t="shared" si="235"/>
        <v>278.19000000000005</v>
      </c>
      <c r="AE143" s="29">
        <f t="shared" si="235"/>
        <v>278.19000000000005</v>
      </c>
      <c r="AF143" s="29">
        <f t="shared" si="235"/>
        <v>278.19000000000005</v>
      </c>
      <c r="AG143" s="29">
        <f t="shared" si="235"/>
        <v>278.19000000000005</v>
      </c>
      <c r="AH143" s="29">
        <f t="shared" si="235"/>
        <v>278.19000000000005</v>
      </c>
      <c r="AI143" s="29">
        <f t="shared" si="235"/>
        <v>278.19000000000005</v>
      </c>
      <c r="AJ143" s="29">
        <f t="shared" si="235"/>
        <v>278.19000000000005</v>
      </c>
      <c r="AK143" s="29">
        <f t="shared" si="235"/>
        <v>278.19000000000005</v>
      </c>
      <c r="AL143" s="29">
        <f t="shared" si="235"/>
        <v>278.19000000000005</v>
      </c>
      <c r="AM143" s="29">
        <f t="shared" si="235"/>
        <v>278.19000000000005</v>
      </c>
      <c r="AN143" s="29">
        <f t="shared" si="235"/>
        <v>278.19000000000005</v>
      </c>
      <c r="AO143" s="29">
        <f t="shared" si="235"/>
        <v>278.19000000000005</v>
      </c>
      <c r="AP143" s="29">
        <f t="shared" si="235"/>
        <v>278.19000000000005</v>
      </c>
      <c r="AQ143" s="29">
        <f t="shared" si="235"/>
        <v>278.19000000000005</v>
      </c>
      <c r="AR143" s="29">
        <f t="shared" si="235"/>
        <v>278.19000000000005</v>
      </c>
      <c r="AS143" s="29">
        <f t="shared" si="235"/>
        <v>306.00900000000007</v>
      </c>
      <c r="AT143" s="29">
        <f t="shared" si="235"/>
        <v>306.00900000000007</v>
      </c>
      <c r="AU143" s="29">
        <f t="shared" si="235"/>
        <v>306.00900000000007</v>
      </c>
      <c r="AV143" s="29">
        <f t="shared" si="235"/>
        <v>306.00900000000007</v>
      </c>
      <c r="AW143" s="29">
        <f t="shared" si="235"/>
        <v>306.00900000000007</v>
      </c>
      <c r="AX143" s="29">
        <f t="shared" si="235"/>
        <v>306.00900000000007</v>
      </c>
      <c r="AY143" s="29">
        <f t="shared" si="235"/>
        <v>306.00900000000007</v>
      </c>
      <c r="AZ143" s="29">
        <f t="shared" si="235"/>
        <v>306.00900000000007</v>
      </c>
      <c r="BA143" s="29">
        <f t="shared" si="235"/>
        <v>306.00900000000007</v>
      </c>
      <c r="BB143" s="29">
        <f t="shared" si="235"/>
        <v>306.00900000000007</v>
      </c>
      <c r="BC143" s="29">
        <f t="shared" si="235"/>
        <v>306.00900000000007</v>
      </c>
      <c r="BD143" s="29">
        <f t="shared" si="235"/>
        <v>306.00900000000007</v>
      </c>
      <c r="BE143" s="29">
        <f t="shared" si="235"/>
        <v>306.00900000000007</v>
      </c>
      <c r="BF143" s="29">
        <f t="shared" si="235"/>
        <v>306.00900000000007</v>
      </c>
      <c r="BG143" s="29">
        <f t="shared" si="235"/>
        <v>306.00900000000007</v>
      </c>
      <c r="BH143" s="29">
        <f t="shared" si="235"/>
        <v>306.00900000000007</v>
      </c>
      <c r="BI143" s="29">
        <f t="shared" si="235"/>
        <v>306.00900000000007</v>
      </c>
      <c r="BJ143" s="29">
        <f t="shared" si="235"/>
        <v>306.00900000000007</v>
      </c>
      <c r="BK143" s="29">
        <f t="shared" si="235"/>
        <v>306.00900000000007</v>
      </c>
      <c r="BL143" s="29">
        <f t="shared" si="235"/>
        <v>306.00900000000007</v>
      </c>
      <c r="BM143" s="29">
        <f t="shared" si="235"/>
        <v>306.00900000000007</v>
      </c>
      <c r="BN143" s="29">
        <f t="shared" si="235"/>
        <v>306.00900000000007</v>
      </c>
      <c r="BO143" s="29">
        <f t="shared" si="235"/>
        <v>306.00900000000007</v>
      </c>
      <c r="BP143" s="29">
        <f t="shared" si="236"/>
        <v>306.00900000000007</v>
      </c>
      <c r="BQ143" s="29">
        <f t="shared" si="236"/>
        <v>306.00900000000007</v>
      </c>
      <c r="BR143" s="29">
        <f t="shared" si="236"/>
        <v>306.00900000000007</v>
      </c>
      <c r="BS143" s="29">
        <f t="shared" si="236"/>
        <v>306.00900000000007</v>
      </c>
      <c r="BT143" s="29">
        <f t="shared" si="236"/>
        <v>306.00900000000007</v>
      </c>
      <c r="BU143" s="29">
        <f t="shared" si="236"/>
        <v>306.00900000000007</v>
      </c>
      <c r="BV143" s="29">
        <f t="shared" si="236"/>
        <v>306.00900000000007</v>
      </c>
      <c r="BW143" s="29">
        <f t="shared" si="236"/>
        <v>306.00900000000007</v>
      </c>
      <c r="BX143" s="29">
        <f t="shared" si="236"/>
        <v>306.00900000000007</v>
      </c>
      <c r="BY143" s="29">
        <f t="shared" si="236"/>
        <v>306.00900000000007</v>
      </c>
      <c r="BZ143" s="29">
        <f t="shared" si="236"/>
        <v>306.00900000000007</v>
      </c>
      <c r="CA143" s="29">
        <f t="shared" si="236"/>
        <v>306.00900000000007</v>
      </c>
      <c r="CB143" s="29">
        <f t="shared" si="236"/>
        <v>306.00900000000007</v>
      </c>
      <c r="CC143" s="29">
        <f t="shared" si="236"/>
        <v>306.00900000000007</v>
      </c>
      <c r="CD143" s="29">
        <f t="shared" si="236"/>
        <v>306.00900000000007</v>
      </c>
      <c r="CE143" s="29">
        <f t="shared" si="236"/>
        <v>306.00900000000007</v>
      </c>
      <c r="CF143" s="29">
        <f t="shared" si="236"/>
        <v>306.00900000000007</v>
      </c>
      <c r="CG143" s="29">
        <f t="shared" si="236"/>
        <v>306.00900000000007</v>
      </c>
      <c r="CH143" s="29">
        <f t="shared" si="236"/>
        <v>306.00900000000007</v>
      </c>
      <c r="CI143" s="29">
        <f t="shared" si="236"/>
        <v>306.00900000000007</v>
      </c>
      <c r="CJ143" s="29">
        <f t="shared" si="236"/>
        <v>306.00900000000007</v>
      </c>
      <c r="CK143" s="29">
        <f t="shared" si="236"/>
        <v>306.00900000000007</v>
      </c>
      <c r="CL143" s="29">
        <f t="shared" si="236"/>
        <v>306.00900000000007</v>
      </c>
      <c r="CM143" s="29">
        <f t="shared" si="236"/>
        <v>306.00900000000007</v>
      </c>
      <c r="CN143" s="29">
        <f t="shared" si="236"/>
        <v>306.00900000000007</v>
      </c>
      <c r="CO143" s="29">
        <f t="shared" si="236"/>
        <v>306.00900000000007</v>
      </c>
      <c r="CP143" s="29">
        <f t="shared" si="236"/>
        <v>306.00900000000007</v>
      </c>
      <c r="CQ143" s="29">
        <f t="shared" si="236"/>
        <v>306.00900000000007</v>
      </c>
      <c r="CR143" s="29">
        <f t="shared" si="236"/>
        <v>306.00900000000007</v>
      </c>
      <c r="CS143" s="29">
        <f t="shared" si="236"/>
        <v>306.00900000000007</v>
      </c>
      <c r="CT143" s="29">
        <f t="shared" si="236"/>
        <v>306.00900000000007</v>
      </c>
      <c r="CU143" s="29">
        <f t="shared" si="236"/>
        <v>306.00900000000007</v>
      </c>
      <c r="CV143" s="29">
        <f t="shared" si="236"/>
        <v>306.00900000000007</v>
      </c>
      <c r="CW143" s="29">
        <f t="shared" si="236"/>
        <v>306.00900000000007</v>
      </c>
      <c r="CX143" s="29">
        <f t="shared" si="236"/>
        <v>306.00900000000007</v>
      </c>
      <c r="CY143" s="29">
        <f t="shared" si="236"/>
        <v>306.00900000000007</v>
      </c>
      <c r="CZ143" s="29">
        <f t="shared" si="236"/>
        <v>306.00900000000007</v>
      </c>
      <c r="DA143" s="29">
        <f t="shared" si="236"/>
        <v>306.00900000000007</v>
      </c>
      <c r="DB143" s="29">
        <f t="shared" si="236"/>
        <v>306.00900000000007</v>
      </c>
      <c r="DC143" s="29">
        <f t="shared" si="236"/>
        <v>306.00900000000007</v>
      </c>
      <c r="DD143" s="29">
        <f t="shared" si="236"/>
        <v>306.00900000000007</v>
      </c>
      <c r="DE143" s="29">
        <f t="shared" si="236"/>
        <v>306.00900000000007</v>
      </c>
      <c r="DF143" s="29">
        <f t="shared" si="236"/>
        <v>306.00900000000007</v>
      </c>
      <c r="DG143" s="29">
        <f t="shared" si="236"/>
        <v>306.00900000000007</v>
      </c>
      <c r="DH143" s="29">
        <f t="shared" si="236"/>
        <v>306.00900000000007</v>
      </c>
      <c r="DI143" s="29">
        <f t="shared" si="236"/>
        <v>306.00900000000007</v>
      </c>
      <c r="DJ143" s="29">
        <f t="shared" si="236"/>
        <v>306.00900000000007</v>
      </c>
      <c r="DK143" s="29">
        <f t="shared" si="236"/>
        <v>306.00900000000007</v>
      </c>
      <c r="DL143" s="29">
        <f t="shared" si="237"/>
        <v>306.00900000000007</v>
      </c>
      <c r="DM143" s="29">
        <f t="shared" si="237"/>
        <v>306.00900000000007</v>
      </c>
      <c r="DN143" s="29">
        <f t="shared" si="237"/>
        <v>306.00900000000007</v>
      </c>
      <c r="DO143" s="29">
        <f t="shared" si="237"/>
        <v>306.00900000000007</v>
      </c>
      <c r="DP143" s="29">
        <f t="shared" si="237"/>
        <v>306.00900000000007</v>
      </c>
      <c r="DQ143" s="29">
        <f t="shared" si="237"/>
        <v>306.00900000000007</v>
      </c>
      <c r="DR143" s="29">
        <f t="shared" si="237"/>
        <v>306.00900000000007</v>
      </c>
      <c r="DS143" s="29">
        <f t="shared" si="237"/>
        <v>306.00900000000007</v>
      </c>
      <c r="DT143" s="29">
        <f t="shared" si="237"/>
        <v>306.00900000000007</v>
      </c>
      <c r="DU143" s="29">
        <f t="shared" si="237"/>
        <v>306.00900000000007</v>
      </c>
      <c r="DV143" s="29">
        <f t="shared" si="237"/>
        <v>306.00900000000007</v>
      </c>
      <c r="DW143" s="29">
        <f t="shared" si="237"/>
        <v>306.00900000000007</v>
      </c>
    </row>
    <row r="144" spans="1:127" x14ac:dyDescent="0.2">
      <c r="B144" s="29" t="str">
        <f t="shared" si="238"/>
        <v>Easington</v>
      </c>
      <c r="C144" s="29">
        <f t="shared" si="239"/>
        <v>924.30000000000007</v>
      </c>
      <c r="D144" s="29">
        <f t="shared" si="239"/>
        <v>924.30000000000007</v>
      </c>
      <c r="E144" s="29">
        <f t="shared" si="239"/>
        <v>924.30000000000007</v>
      </c>
      <c r="F144" s="29">
        <f t="shared" si="239"/>
        <v>955.80000000000007</v>
      </c>
      <c r="G144" s="29">
        <f t="shared" si="239"/>
        <v>955.80000000000007</v>
      </c>
      <c r="H144" s="29">
        <f t="shared" si="239"/>
        <v>955.80000000000007</v>
      </c>
      <c r="I144" s="29">
        <f t="shared" si="239"/>
        <v>955.80000000000007</v>
      </c>
      <c r="J144" s="29">
        <f t="shared" si="239"/>
        <v>955.80000000000007</v>
      </c>
      <c r="K144" s="29">
        <f t="shared" si="239"/>
        <v>955.80000000000007</v>
      </c>
      <c r="L144" s="29">
        <f t="shared" si="239"/>
        <v>955.80000000000007</v>
      </c>
      <c r="M144" s="29">
        <f t="shared" si="239"/>
        <v>955.80000000000007</v>
      </c>
      <c r="N144" s="29">
        <f t="shared" si="239"/>
        <v>955.80000000000007</v>
      </c>
      <c r="O144" s="29">
        <f t="shared" si="239"/>
        <v>955.80000000000007</v>
      </c>
      <c r="P144" s="29">
        <f t="shared" si="239"/>
        <v>955.80000000000007</v>
      </c>
      <c r="Q144" s="29">
        <f t="shared" si="239"/>
        <v>955.80000000000007</v>
      </c>
      <c r="R144" s="29">
        <f t="shared" si="239"/>
        <v>955.80000000000007</v>
      </c>
      <c r="S144" s="29">
        <f t="shared" si="235"/>
        <v>955.80000000000007</v>
      </c>
      <c r="T144" s="29">
        <f t="shared" si="235"/>
        <v>955.80000000000007</v>
      </c>
      <c r="U144" s="29">
        <f t="shared" si="235"/>
        <v>955.80000000000007</v>
      </c>
      <c r="V144" s="29">
        <f t="shared" si="235"/>
        <v>955.80000000000007</v>
      </c>
      <c r="W144" s="29">
        <f t="shared" si="235"/>
        <v>955.80000000000007</v>
      </c>
      <c r="X144" s="29">
        <f t="shared" si="235"/>
        <v>1300.95</v>
      </c>
      <c r="Y144" s="29">
        <f t="shared" si="235"/>
        <v>1300.95</v>
      </c>
      <c r="Z144" s="29">
        <f t="shared" si="235"/>
        <v>1300.95</v>
      </c>
      <c r="AA144" s="29">
        <f t="shared" si="235"/>
        <v>1300.95</v>
      </c>
      <c r="AB144" s="29">
        <f t="shared" si="235"/>
        <v>1300.95</v>
      </c>
      <c r="AC144" s="29">
        <f t="shared" si="235"/>
        <v>1300.95</v>
      </c>
      <c r="AD144" s="29">
        <f t="shared" si="235"/>
        <v>1300.95</v>
      </c>
      <c r="AE144" s="29">
        <f t="shared" si="235"/>
        <v>1300.95</v>
      </c>
      <c r="AF144" s="29">
        <f t="shared" si="235"/>
        <v>1300.95</v>
      </c>
      <c r="AG144" s="29">
        <f t="shared" si="235"/>
        <v>1300.95</v>
      </c>
      <c r="AH144" s="29">
        <f t="shared" si="235"/>
        <v>1300.95</v>
      </c>
      <c r="AI144" s="29">
        <f t="shared" si="235"/>
        <v>1300.95</v>
      </c>
      <c r="AJ144" s="29">
        <f t="shared" si="235"/>
        <v>1300.95</v>
      </c>
      <c r="AK144" s="29">
        <f t="shared" si="235"/>
        <v>1300.95</v>
      </c>
      <c r="AL144" s="29">
        <f t="shared" si="235"/>
        <v>1300.95</v>
      </c>
      <c r="AM144" s="29">
        <f t="shared" si="235"/>
        <v>1300.95</v>
      </c>
      <c r="AN144" s="29">
        <f t="shared" si="235"/>
        <v>1300.95</v>
      </c>
      <c r="AO144" s="29">
        <f t="shared" si="235"/>
        <v>1300.95</v>
      </c>
      <c r="AP144" s="29">
        <f t="shared" si="235"/>
        <v>1300.95</v>
      </c>
      <c r="AQ144" s="29">
        <f t="shared" si="235"/>
        <v>1300.95</v>
      </c>
      <c r="AR144" s="29">
        <f t="shared" si="235"/>
        <v>1300.95</v>
      </c>
      <c r="AS144" s="29">
        <f t="shared" si="235"/>
        <v>1300.95</v>
      </c>
      <c r="AT144" s="29">
        <f t="shared" si="235"/>
        <v>1300.95</v>
      </c>
      <c r="AU144" s="29">
        <f t="shared" si="235"/>
        <v>1300.95</v>
      </c>
      <c r="AV144" s="29">
        <f t="shared" si="235"/>
        <v>1300.95</v>
      </c>
      <c r="AW144" s="29">
        <f t="shared" si="235"/>
        <v>1300.95</v>
      </c>
      <c r="AX144" s="29">
        <f t="shared" si="235"/>
        <v>1300.95</v>
      </c>
      <c r="AY144" s="29">
        <f t="shared" si="235"/>
        <v>1300.95</v>
      </c>
      <c r="AZ144" s="29">
        <f t="shared" si="235"/>
        <v>1300.95</v>
      </c>
      <c r="BA144" s="29">
        <f t="shared" si="235"/>
        <v>1300.95</v>
      </c>
      <c r="BB144" s="29">
        <f t="shared" si="235"/>
        <v>1266.4350000000002</v>
      </c>
      <c r="BC144" s="29">
        <f t="shared" si="235"/>
        <v>1266.4350000000002</v>
      </c>
      <c r="BD144" s="29">
        <f t="shared" si="235"/>
        <v>1266.4350000000002</v>
      </c>
      <c r="BE144" s="29">
        <f t="shared" si="235"/>
        <v>1266.4350000000002</v>
      </c>
      <c r="BF144" s="29">
        <f t="shared" si="235"/>
        <v>1266.4350000000002</v>
      </c>
      <c r="BG144" s="29">
        <f t="shared" si="235"/>
        <v>1266.4350000000002</v>
      </c>
      <c r="BH144" s="29">
        <f t="shared" si="235"/>
        <v>1266.4350000000002</v>
      </c>
      <c r="BI144" s="29">
        <f t="shared" si="235"/>
        <v>1266.4350000000002</v>
      </c>
      <c r="BJ144" s="29">
        <f t="shared" si="235"/>
        <v>1266.4350000000002</v>
      </c>
      <c r="BK144" s="29">
        <f t="shared" si="235"/>
        <v>1266.4350000000002</v>
      </c>
      <c r="BL144" s="29">
        <f t="shared" si="235"/>
        <v>1266.4350000000002</v>
      </c>
      <c r="BM144" s="29">
        <f t="shared" si="235"/>
        <v>1266.4350000000002</v>
      </c>
      <c r="BN144" s="29">
        <f t="shared" si="235"/>
        <v>1266.4350000000002</v>
      </c>
      <c r="BO144" s="29">
        <f t="shared" si="235"/>
        <v>1266.4350000000002</v>
      </c>
      <c r="BP144" s="29">
        <f t="shared" si="236"/>
        <v>1266.4350000000002</v>
      </c>
      <c r="BQ144" s="29">
        <f t="shared" si="236"/>
        <v>1266.4350000000002</v>
      </c>
      <c r="BR144" s="29">
        <f t="shared" si="236"/>
        <v>1266.4350000000002</v>
      </c>
      <c r="BS144" s="29">
        <f t="shared" si="236"/>
        <v>1266.4350000000002</v>
      </c>
      <c r="BT144" s="29">
        <f t="shared" si="236"/>
        <v>1266.4350000000002</v>
      </c>
      <c r="BU144" s="29">
        <f t="shared" si="236"/>
        <v>1266.4350000000002</v>
      </c>
      <c r="BV144" s="29">
        <f t="shared" si="236"/>
        <v>1266.4350000000002</v>
      </c>
      <c r="BW144" s="29">
        <f t="shared" si="236"/>
        <v>1266.4350000000002</v>
      </c>
      <c r="BX144" s="29">
        <f t="shared" si="236"/>
        <v>1266.4350000000002</v>
      </c>
      <c r="BY144" s="29">
        <f t="shared" si="236"/>
        <v>1266.4350000000002</v>
      </c>
      <c r="BZ144" s="29">
        <f t="shared" si="236"/>
        <v>1266.4350000000002</v>
      </c>
      <c r="CA144" s="29">
        <f t="shared" si="236"/>
        <v>1266.4350000000002</v>
      </c>
      <c r="CB144" s="29">
        <f t="shared" si="236"/>
        <v>1266.4350000000002</v>
      </c>
      <c r="CC144" s="29">
        <f t="shared" si="236"/>
        <v>1266.4350000000002</v>
      </c>
      <c r="CD144" s="29">
        <f t="shared" si="236"/>
        <v>1266.4350000000002</v>
      </c>
      <c r="CE144" s="29">
        <f t="shared" si="236"/>
        <v>1266.4350000000002</v>
      </c>
      <c r="CF144" s="29">
        <f t="shared" si="236"/>
        <v>1266.4350000000002</v>
      </c>
      <c r="CG144" s="29">
        <f t="shared" si="236"/>
        <v>1266.4350000000002</v>
      </c>
      <c r="CH144" s="29">
        <f t="shared" si="236"/>
        <v>1266.4350000000002</v>
      </c>
      <c r="CI144" s="29">
        <f t="shared" si="236"/>
        <v>1266.4350000000002</v>
      </c>
      <c r="CJ144" s="29">
        <f t="shared" si="236"/>
        <v>1266.4350000000002</v>
      </c>
      <c r="CK144" s="29">
        <f t="shared" si="236"/>
        <v>1266.4350000000002</v>
      </c>
      <c r="CL144" s="29">
        <f t="shared" si="236"/>
        <v>1266.4350000000002</v>
      </c>
      <c r="CM144" s="29">
        <f t="shared" si="236"/>
        <v>1266.4350000000002</v>
      </c>
      <c r="CN144" s="29">
        <f t="shared" si="236"/>
        <v>1266.4350000000002</v>
      </c>
      <c r="CO144" s="29">
        <f t="shared" si="236"/>
        <v>1266.4350000000002</v>
      </c>
      <c r="CP144" s="29">
        <f t="shared" si="236"/>
        <v>1266.4350000000002</v>
      </c>
      <c r="CQ144" s="29">
        <f t="shared" si="236"/>
        <v>1266.4350000000002</v>
      </c>
      <c r="CR144" s="29">
        <f t="shared" si="236"/>
        <v>1266.4350000000002</v>
      </c>
      <c r="CS144" s="29">
        <f t="shared" si="236"/>
        <v>1266.4350000000002</v>
      </c>
      <c r="CT144" s="29">
        <f t="shared" si="236"/>
        <v>1266.4350000000002</v>
      </c>
      <c r="CU144" s="29">
        <f t="shared" si="236"/>
        <v>1266.4350000000002</v>
      </c>
      <c r="CV144" s="29">
        <f t="shared" si="236"/>
        <v>1266.4350000000002</v>
      </c>
      <c r="CW144" s="29">
        <f t="shared" si="236"/>
        <v>1266.4350000000002</v>
      </c>
      <c r="CX144" s="29">
        <f t="shared" si="236"/>
        <v>1266.4350000000002</v>
      </c>
      <c r="CY144" s="29">
        <f t="shared" si="236"/>
        <v>1266.4350000000002</v>
      </c>
      <c r="CZ144" s="29">
        <f t="shared" si="236"/>
        <v>1266.4350000000002</v>
      </c>
      <c r="DA144" s="29">
        <f t="shared" si="236"/>
        <v>1266.4350000000002</v>
      </c>
      <c r="DB144" s="29">
        <f t="shared" si="236"/>
        <v>1266.4350000000002</v>
      </c>
      <c r="DC144" s="29">
        <f t="shared" si="236"/>
        <v>1266.4350000000002</v>
      </c>
      <c r="DD144" s="29">
        <f t="shared" si="236"/>
        <v>1266.4350000000002</v>
      </c>
      <c r="DE144" s="29">
        <f t="shared" si="236"/>
        <v>1266.4350000000002</v>
      </c>
      <c r="DF144" s="29">
        <f t="shared" si="236"/>
        <v>1266.4350000000002</v>
      </c>
      <c r="DG144" s="29">
        <f t="shared" si="236"/>
        <v>1266.4350000000002</v>
      </c>
      <c r="DH144" s="29">
        <f t="shared" si="236"/>
        <v>1266.4350000000002</v>
      </c>
      <c r="DI144" s="29">
        <f t="shared" si="236"/>
        <v>1266.4350000000002</v>
      </c>
      <c r="DJ144" s="29">
        <f t="shared" si="236"/>
        <v>1266.4350000000002</v>
      </c>
      <c r="DK144" s="29">
        <f t="shared" si="236"/>
        <v>1266.4350000000002</v>
      </c>
      <c r="DL144" s="29">
        <f t="shared" si="237"/>
        <v>1266.4350000000002</v>
      </c>
      <c r="DM144" s="29">
        <f t="shared" si="237"/>
        <v>1266.4350000000002</v>
      </c>
      <c r="DN144" s="29">
        <f t="shared" si="237"/>
        <v>1266.4350000000002</v>
      </c>
      <c r="DO144" s="29">
        <f t="shared" si="237"/>
        <v>1266.4350000000002</v>
      </c>
      <c r="DP144" s="29">
        <f t="shared" si="237"/>
        <v>1266.4350000000002</v>
      </c>
      <c r="DQ144" s="29">
        <f t="shared" si="237"/>
        <v>1266.4350000000002</v>
      </c>
      <c r="DR144" s="29">
        <f t="shared" si="237"/>
        <v>1266.4350000000002</v>
      </c>
      <c r="DS144" s="29">
        <f t="shared" si="237"/>
        <v>1266.4350000000002</v>
      </c>
      <c r="DT144" s="29">
        <f t="shared" si="237"/>
        <v>1266.4350000000002</v>
      </c>
      <c r="DU144" s="29">
        <f t="shared" si="237"/>
        <v>1266.4350000000002</v>
      </c>
      <c r="DV144" s="29">
        <f t="shared" si="237"/>
        <v>1266.4350000000002</v>
      </c>
      <c r="DW144" s="29">
        <f t="shared" si="237"/>
        <v>1266.4350000000002</v>
      </c>
    </row>
    <row r="145" spans="2:127" x14ac:dyDescent="0.2">
      <c r="B145" s="29" t="str">
        <f t="shared" si="238"/>
        <v>St. Fergus</v>
      </c>
      <c r="C145" s="29">
        <f t="shared" si="239"/>
        <v>1465.2</v>
      </c>
      <c r="D145" s="29">
        <f t="shared" si="235"/>
        <v>1465.2</v>
      </c>
      <c r="E145" s="29">
        <f t="shared" si="235"/>
        <v>1465.2</v>
      </c>
      <c r="F145" s="29">
        <f t="shared" si="235"/>
        <v>1483.2</v>
      </c>
      <c r="G145" s="29">
        <f t="shared" si="235"/>
        <v>1483.2</v>
      </c>
      <c r="H145" s="29">
        <f t="shared" si="235"/>
        <v>1483.2</v>
      </c>
      <c r="I145" s="29">
        <f t="shared" si="235"/>
        <v>1483.2</v>
      </c>
      <c r="J145" s="29">
        <f t="shared" si="235"/>
        <v>1509.3</v>
      </c>
      <c r="K145" s="29">
        <f t="shared" si="235"/>
        <v>1509.3</v>
      </c>
      <c r="L145" s="29">
        <f t="shared" si="235"/>
        <v>1509.3</v>
      </c>
      <c r="M145" s="29">
        <f t="shared" si="235"/>
        <v>1509.3</v>
      </c>
      <c r="N145" s="29">
        <f t="shared" si="235"/>
        <v>1503.63</v>
      </c>
      <c r="O145" s="29">
        <f t="shared" si="235"/>
        <v>1503.63</v>
      </c>
      <c r="P145" s="29">
        <f t="shared" si="235"/>
        <v>1503.63</v>
      </c>
      <c r="Q145" s="29">
        <f t="shared" si="235"/>
        <v>1503.63</v>
      </c>
      <c r="R145" s="29">
        <f t="shared" si="235"/>
        <v>1503.63</v>
      </c>
      <c r="S145" s="29">
        <f t="shared" si="235"/>
        <v>1503.63</v>
      </c>
      <c r="T145" s="29">
        <f t="shared" si="235"/>
        <v>1503.63</v>
      </c>
      <c r="U145" s="29">
        <f t="shared" si="235"/>
        <v>1503.63</v>
      </c>
      <c r="V145" s="29">
        <f t="shared" si="235"/>
        <v>1503.63</v>
      </c>
      <c r="W145" s="29">
        <f t="shared" si="235"/>
        <v>1503.63</v>
      </c>
      <c r="X145" s="29">
        <f t="shared" si="235"/>
        <v>1503.63</v>
      </c>
      <c r="Y145" s="29">
        <f t="shared" si="235"/>
        <v>1503.63</v>
      </c>
      <c r="Z145" s="29">
        <f t="shared" si="235"/>
        <v>1503.63</v>
      </c>
      <c r="AA145" s="29">
        <f t="shared" si="235"/>
        <v>1503.63</v>
      </c>
      <c r="AB145" s="29">
        <f t="shared" si="235"/>
        <v>1503.63</v>
      </c>
      <c r="AC145" s="29">
        <f t="shared" si="235"/>
        <v>1503.63</v>
      </c>
      <c r="AD145" s="29">
        <f t="shared" si="235"/>
        <v>1503.63</v>
      </c>
      <c r="AE145" s="29">
        <f t="shared" si="235"/>
        <v>1503.63</v>
      </c>
      <c r="AF145" s="29">
        <f t="shared" si="235"/>
        <v>1503.63</v>
      </c>
      <c r="AG145" s="29">
        <f t="shared" si="235"/>
        <v>1503.63</v>
      </c>
      <c r="AH145" s="29">
        <f t="shared" si="235"/>
        <v>1503.63</v>
      </c>
      <c r="AI145" s="29">
        <f t="shared" si="235"/>
        <v>1503.63</v>
      </c>
      <c r="AJ145" s="29">
        <f t="shared" si="235"/>
        <v>1503.63</v>
      </c>
      <c r="AK145" s="29">
        <f t="shared" si="235"/>
        <v>1503.63</v>
      </c>
      <c r="AL145" s="29">
        <f t="shared" si="235"/>
        <v>1503.63</v>
      </c>
      <c r="AM145" s="29">
        <f t="shared" si="235"/>
        <v>1503.63</v>
      </c>
      <c r="AN145" s="29">
        <f t="shared" si="235"/>
        <v>1503.63</v>
      </c>
      <c r="AO145" s="29">
        <f t="shared" si="235"/>
        <v>1503.63</v>
      </c>
      <c r="AP145" s="29">
        <f t="shared" si="235"/>
        <v>1503.63</v>
      </c>
      <c r="AQ145" s="29">
        <f t="shared" si="235"/>
        <v>1503.63</v>
      </c>
      <c r="AR145" s="29">
        <f t="shared" si="235"/>
        <v>1503.63</v>
      </c>
      <c r="AS145" s="29">
        <f t="shared" si="235"/>
        <v>1503.63</v>
      </c>
      <c r="AT145" s="29">
        <f t="shared" si="235"/>
        <v>1503.63</v>
      </c>
      <c r="AU145" s="29">
        <f t="shared" si="235"/>
        <v>1503.63</v>
      </c>
      <c r="AV145" s="29">
        <f t="shared" si="235"/>
        <v>1503.63</v>
      </c>
      <c r="AW145" s="29">
        <f t="shared" si="235"/>
        <v>1503.63</v>
      </c>
      <c r="AX145" s="29">
        <f t="shared" si="235"/>
        <v>1503.63</v>
      </c>
      <c r="AY145" s="29">
        <f t="shared" si="235"/>
        <v>1503.63</v>
      </c>
      <c r="AZ145" s="29">
        <f t="shared" si="235"/>
        <v>1503.63</v>
      </c>
      <c r="BA145" s="29">
        <f t="shared" si="235"/>
        <v>1503.63</v>
      </c>
      <c r="BB145" s="29">
        <f t="shared" si="235"/>
        <v>1503.63</v>
      </c>
      <c r="BC145" s="29">
        <f t="shared" si="235"/>
        <v>1503.63</v>
      </c>
      <c r="BD145" s="29">
        <f t="shared" si="235"/>
        <v>1503.63</v>
      </c>
      <c r="BE145" s="29">
        <f t="shared" si="235"/>
        <v>1503.63</v>
      </c>
      <c r="BF145" s="29">
        <f t="shared" si="235"/>
        <v>1503.63</v>
      </c>
      <c r="BG145" s="29">
        <f t="shared" si="235"/>
        <v>1503.63</v>
      </c>
      <c r="BH145" s="29">
        <f t="shared" si="235"/>
        <v>1503.63</v>
      </c>
      <c r="BI145" s="29">
        <f t="shared" si="235"/>
        <v>1503.63</v>
      </c>
      <c r="BJ145" s="29">
        <f t="shared" si="235"/>
        <v>1503.63</v>
      </c>
      <c r="BK145" s="29">
        <f t="shared" si="235"/>
        <v>1503.63</v>
      </c>
      <c r="BL145" s="29">
        <f t="shared" si="235"/>
        <v>1503.63</v>
      </c>
      <c r="BM145" s="29">
        <f t="shared" si="235"/>
        <v>1503.63</v>
      </c>
      <c r="BN145" s="29">
        <f t="shared" si="235"/>
        <v>1503.63</v>
      </c>
      <c r="BO145" s="29">
        <f t="shared" si="235"/>
        <v>1503.63</v>
      </c>
      <c r="BP145" s="29">
        <f t="shared" si="236"/>
        <v>1503.63</v>
      </c>
      <c r="BQ145" s="29">
        <f t="shared" si="236"/>
        <v>1503.63</v>
      </c>
      <c r="BR145" s="29">
        <f t="shared" si="236"/>
        <v>1503.63</v>
      </c>
      <c r="BS145" s="29">
        <f t="shared" si="236"/>
        <v>1503.63</v>
      </c>
      <c r="BT145" s="29">
        <f t="shared" si="236"/>
        <v>1503.63</v>
      </c>
      <c r="BU145" s="29">
        <f t="shared" si="236"/>
        <v>1503.63</v>
      </c>
      <c r="BV145" s="29">
        <f t="shared" si="236"/>
        <v>1503.63</v>
      </c>
      <c r="BW145" s="29">
        <f t="shared" si="236"/>
        <v>1503.63</v>
      </c>
      <c r="BX145" s="29">
        <f t="shared" si="236"/>
        <v>1503.63</v>
      </c>
      <c r="BY145" s="29">
        <f t="shared" si="236"/>
        <v>1503.63</v>
      </c>
      <c r="BZ145" s="29">
        <f t="shared" si="236"/>
        <v>1503.63</v>
      </c>
      <c r="CA145" s="29">
        <f t="shared" si="236"/>
        <v>1503.63</v>
      </c>
      <c r="CB145" s="29">
        <f t="shared" si="236"/>
        <v>1503.63</v>
      </c>
      <c r="CC145" s="29">
        <f t="shared" si="236"/>
        <v>1503.63</v>
      </c>
      <c r="CD145" s="29">
        <f t="shared" si="236"/>
        <v>1503.63</v>
      </c>
      <c r="CE145" s="29">
        <f t="shared" si="236"/>
        <v>1503.63</v>
      </c>
      <c r="CF145" s="29">
        <f t="shared" si="236"/>
        <v>1503.63</v>
      </c>
      <c r="CG145" s="29">
        <f t="shared" si="236"/>
        <v>1503.63</v>
      </c>
      <c r="CH145" s="29">
        <f t="shared" si="236"/>
        <v>1503.63</v>
      </c>
      <c r="CI145" s="29">
        <f t="shared" si="236"/>
        <v>1503.63</v>
      </c>
      <c r="CJ145" s="29">
        <f t="shared" si="236"/>
        <v>1503.63</v>
      </c>
      <c r="CK145" s="29">
        <f t="shared" si="236"/>
        <v>1503.63</v>
      </c>
      <c r="CL145" s="29">
        <f t="shared" si="236"/>
        <v>1503.63</v>
      </c>
      <c r="CM145" s="29">
        <f t="shared" si="236"/>
        <v>1503.63</v>
      </c>
      <c r="CN145" s="29">
        <f t="shared" si="236"/>
        <v>1503.63</v>
      </c>
      <c r="CO145" s="29">
        <f t="shared" si="236"/>
        <v>1503.63</v>
      </c>
      <c r="CP145" s="29">
        <f t="shared" si="236"/>
        <v>1503.63</v>
      </c>
      <c r="CQ145" s="29">
        <f t="shared" si="236"/>
        <v>1503.63</v>
      </c>
      <c r="CR145" s="29">
        <f t="shared" si="236"/>
        <v>1503.63</v>
      </c>
      <c r="CS145" s="29">
        <f t="shared" si="236"/>
        <v>1503.63</v>
      </c>
      <c r="CT145" s="29">
        <f t="shared" si="236"/>
        <v>1503.63</v>
      </c>
      <c r="CU145" s="29">
        <f t="shared" si="236"/>
        <v>1503.63</v>
      </c>
      <c r="CV145" s="29">
        <f t="shared" si="236"/>
        <v>1503.63</v>
      </c>
      <c r="CW145" s="29">
        <f t="shared" si="236"/>
        <v>1503.63</v>
      </c>
      <c r="CX145" s="29">
        <f t="shared" si="236"/>
        <v>1503.63</v>
      </c>
      <c r="CY145" s="29">
        <f t="shared" si="236"/>
        <v>1503.63</v>
      </c>
      <c r="CZ145" s="29">
        <f t="shared" si="236"/>
        <v>1503.63</v>
      </c>
      <c r="DA145" s="29">
        <f t="shared" si="236"/>
        <v>1503.63</v>
      </c>
      <c r="DB145" s="29">
        <f t="shared" si="236"/>
        <v>1503.63</v>
      </c>
      <c r="DC145" s="29">
        <f t="shared" si="236"/>
        <v>1503.63</v>
      </c>
      <c r="DD145" s="29">
        <f t="shared" si="236"/>
        <v>1503.63</v>
      </c>
      <c r="DE145" s="29">
        <f t="shared" si="236"/>
        <v>1503.63</v>
      </c>
      <c r="DF145" s="29">
        <f t="shared" si="236"/>
        <v>1503.63</v>
      </c>
      <c r="DG145" s="29">
        <f t="shared" si="236"/>
        <v>1503.63</v>
      </c>
      <c r="DH145" s="29">
        <f t="shared" si="236"/>
        <v>1503.63</v>
      </c>
      <c r="DI145" s="29">
        <f t="shared" si="236"/>
        <v>1503.63</v>
      </c>
      <c r="DJ145" s="29">
        <f t="shared" si="236"/>
        <v>1503.63</v>
      </c>
      <c r="DK145" s="29">
        <f t="shared" si="236"/>
        <v>1503.63</v>
      </c>
      <c r="DL145" s="29">
        <f t="shared" si="237"/>
        <v>1503.63</v>
      </c>
      <c r="DM145" s="29">
        <f t="shared" si="237"/>
        <v>1503.63</v>
      </c>
      <c r="DN145" s="29">
        <f t="shared" si="237"/>
        <v>1503.63</v>
      </c>
      <c r="DO145" s="29">
        <f t="shared" si="237"/>
        <v>1503.63</v>
      </c>
      <c r="DP145" s="29">
        <f t="shared" si="237"/>
        <v>1503.63</v>
      </c>
      <c r="DQ145" s="29">
        <f t="shared" si="237"/>
        <v>1503.63</v>
      </c>
      <c r="DR145" s="29">
        <f t="shared" si="237"/>
        <v>1503.63</v>
      </c>
      <c r="DS145" s="29">
        <f t="shared" si="237"/>
        <v>1503.63</v>
      </c>
      <c r="DT145" s="29">
        <f t="shared" si="237"/>
        <v>1503.63</v>
      </c>
      <c r="DU145" s="29">
        <f t="shared" si="237"/>
        <v>1503.63</v>
      </c>
      <c r="DV145" s="29">
        <f t="shared" si="237"/>
        <v>1503.63</v>
      </c>
      <c r="DW145" s="29">
        <f t="shared" si="237"/>
        <v>1503.63</v>
      </c>
    </row>
    <row r="146" spans="2:127" x14ac:dyDescent="0.2">
      <c r="B146" s="29" t="str">
        <f t="shared" si="238"/>
        <v>Teesside</v>
      </c>
      <c r="C146" s="29">
        <f t="shared" si="239"/>
        <v>675.9</v>
      </c>
      <c r="D146" s="29">
        <f t="shared" si="235"/>
        <v>675.9</v>
      </c>
      <c r="E146" s="29">
        <f t="shared" si="235"/>
        <v>675.9</v>
      </c>
      <c r="F146" s="29">
        <f t="shared" si="235"/>
        <v>684.9</v>
      </c>
      <c r="G146" s="29">
        <f t="shared" si="235"/>
        <v>684.9</v>
      </c>
      <c r="H146" s="29">
        <f t="shared" si="235"/>
        <v>684.9</v>
      </c>
      <c r="I146" s="29">
        <f t="shared" si="235"/>
        <v>684.9</v>
      </c>
      <c r="J146" s="29">
        <f t="shared" si="235"/>
        <v>684.9</v>
      </c>
      <c r="K146" s="29">
        <f t="shared" si="235"/>
        <v>684.9</v>
      </c>
      <c r="L146" s="29">
        <f t="shared" si="235"/>
        <v>684.9</v>
      </c>
      <c r="M146" s="29">
        <f t="shared" si="235"/>
        <v>684.9</v>
      </c>
      <c r="N146" s="29">
        <f t="shared" si="235"/>
        <v>325.17</v>
      </c>
      <c r="O146" s="29">
        <f t="shared" si="235"/>
        <v>325.17</v>
      </c>
      <c r="P146" s="29">
        <f t="shared" si="235"/>
        <v>325.17</v>
      </c>
      <c r="Q146" s="29">
        <f t="shared" si="235"/>
        <v>325.17</v>
      </c>
      <c r="R146" s="29">
        <f t="shared" si="235"/>
        <v>428.40000000000003</v>
      </c>
      <c r="S146" s="29">
        <f t="shared" si="235"/>
        <v>428.40000000000003</v>
      </c>
      <c r="T146" s="29">
        <f t="shared" si="235"/>
        <v>428.40000000000003</v>
      </c>
      <c r="U146" s="29">
        <f t="shared" si="235"/>
        <v>428.40000000000003</v>
      </c>
      <c r="V146" s="29">
        <f t="shared" si="235"/>
        <v>428.40000000000003</v>
      </c>
      <c r="W146" s="29">
        <f t="shared" si="235"/>
        <v>428.40000000000003</v>
      </c>
      <c r="X146" s="29">
        <f t="shared" si="235"/>
        <v>428.40000000000003</v>
      </c>
      <c r="Y146" s="29">
        <f t="shared" si="235"/>
        <v>428.40000000000003</v>
      </c>
      <c r="Z146" s="29">
        <f t="shared" si="235"/>
        <v>428.40000000000003</v>
      </c>
      <c r="AA146" s="29">
        <f t="shared" si="235"/>
        <v>428.40000000000003</v>
      </c>
      <c r="AB146" s="29">
        <f t="shared" si="235"/>
        <v>428.40000000000003</v>
      </c>
      <c r="AC146" s="29">
        <f t="shared" si="235"/>
        <v>428.40000000000003</v>
      </c>
      <c r="AD146" s="29">
        <f t="shared" si="235"/>
        <v>428.40000000000003</v>
      </c>
      <c r="AE146" s="29">
        <f t="shared" si="235"/>
        <v>428.40000000000003</v>
      </c>
      <c r="AF146" s="29">
        <f t="shared" si="235"/>
        <v>428.40000000000003</v>
      </c>
      <c r="AG146" s="29">
        <f t="shared" ref="AG146:CR148" si="240">0.9*(AG44+AG78)+AG112</f>
        <v>428.40000000000003</v>
      </c>
      <c r="AH146" s="29">
        <f t="shared" si="240"/>
        <v>428.40000000000003</v>
      </c>
      <c r="AI146" s="29">
        <f t="shared" si="240"/>
        <v>428.40000000000003</v>
      </c>
      <c r="AJ146" s="29">
        <f t="shared" si="240"/>
        <v>428.40000000000003</v>
      </c>
      <c r="AK146" s="29">
        <f t="shared" si="240"/>
        <v>428.40000000000003</v>
      </c>
      <c r="AL146" s="29">
        <f t="shared" si="240"/>
        <v>428.40000000000003</v>
      </c>
      <c r="AM146" s="29">
        <f t="shared" si="240"/>
        <v>428.40000000000003</v>
      </c>
      <c r="AN146" s="29">
        <f t="shared" si="240"/>
        <v>428.40000000000003</v>
      </c>
      <c r="AO146" s="29">
        <f t="shared" si="240"/>
        <v>428.40000000000003</v>
      </c>
      <c r="AP146" s="29">
        <f t="shared" si="240"/>
        <v>428.40000000000003</v>
      </c>
      <c r="AQ146" s="29">
        <f t="shared" si="240"/>
        <v>428.40000000000003</v>
      </c>
      <c r="AR146" s="29">
        <f t="shared" si="240"/>
        <v>428.40000000000003</v>
      </c>
      <c r="AS146" s="29">
        <f t="shared" si="240"/>
        <v>400.58099999999996</v>
      </c>
      <c r="AT146" s="29">
        <f t="shared" si="240"/>
        <v>400.58099999999996</v>
      </c>
      <c r="AU146" s="29">
        <f t="shared" si="240"/>
        <v>400.58099999999996</v>
      </c>
      <c r="AV146" s="29">
        <f t="shared" si="240"/>
        <v>400.58099999999996</v>
      </c>
      <c r="AW146" s="29">
        <f t="shared" si="240"/>
        <v>400.58099999999996</v>
      </c>
      <c r="AX146" s="29">
        <f t="shared" si="240"/>
        <v>400.58099999999996</v>
      </c>
      <c r="AY146" s="29">
        <f t="shared" si="240"/>
        <v>400.58099999999996</v>
      </c>
      <c r="AZ146" s="29">
        <f t="shared" si="240"/>
        <v>400.58099999999996</v>
      </c>
      <c r="BA146" s="29">
        <f t="shared" si="240"/>
        <v>400.58099999999996</v>
      </c>
      <c r="BB146" s="29">
        <f t="shared" si="240"/>
        <v>400.58099999999996</v>
      </c>
      <c r="BC146" s="29">
        <f t="shared" si="240"/>
        <v>400.58099999999996</v>
      </c>
      <c r="BD146" s="29">
        <f t="shared" si="240"/>
        <v>400.58099999999996</v>
      </c>
      <c r="BE146" s="29">
        <f t="shared" si="240"/>
        <v>400.58099999999996</v>
      </c>
      <c r="BF146" s="29">
        <f t="shared" si="240"/>
        <v>400.58099999999996</v>
      </c>
      <c r="BG146" s="29">
        <f t="shared" si="240"/>
        <v>400.58099999999996</v>
      </c>
      <c r="BH146" s="29">
        <f t="shared" si="240"/>
        <v>400.58099999999996</v>
      </c>
      <c r="BI146" s="29">
        <f t="shared" si="240"/>
        <v>400.58099999999996</v>
      </c>
      <c r="BJ146" s="29">
        <f t="shared" si="240"/>
        <v>400.58099999999996</v>
      </c>
      <c r="BK146" s="29">
        <f t="shared" si="240"/>
        <v>400.58099999999996</v>
      </c>
      <c r="BL146" s="29">
        <f t="shared" si="240"/>
        <v>400.58099999999996</v>
      </c>
      <c r="BM146" s="29">
        <f t="shared" si="240"/>
        <v>400.58099999999996</v>
      </c>
      <c r="BN146" s="29">
        <f t="shared" si="240"/>
        <v>400.58099999999996</v>
      </c>
      <c r="BO146" s="29">
        <f t="shared" si="240"/>
        <v>400.58099999999996</v>
      </c>
      <c r="BP146" s="29">
        <f t="shared" si="236"/>
        <v>400.58099999999996</v>
      </c>
      <c r="BQ146" s="29">
        <f t="shared" si="236"/>
        <v>400.58099999999996</v>
      </c>
      <c r="BR146" s="29">
        <f t="shared" si="236"/>
        <v>400.58099999999996</v>
      </c>
      <c r="BS146" s="29">
        <f t="shared" si="236"/>
        <v>400.58099999999996</v>
      </c>
      <c r="BT146" s="29">
        <f t="shared" si="236"/>
        <v>400.58099999999996</v>
      </c>
      <c r="BU146" s="29">
        <f t="shared" si="236"/>
        <v>400.58099999999996</v>
      </c>
      <c r="BV146" s="29">
        <f t="shared" si="236"/>
        <v>400.58099999999996</v>
      </c>
      <c r="BW146" s="29">
        <f t="shared" si="236"/>
        <v>400.58099999999996</v>
      </c>
      <c r="BX146" s="29">
        <f t="shared" si="236"/>
        <v>400.58099999999996</v>
      </c>
      <c r="BY146" s="29">
        <f t="shared" si="236"/>
        <v>400.58099999999996</v>
      </c>
      <c r="BZ146" s="29">
        <f t="shared" si="236"/>
        <v>400.58099999999996</v>
      </c>
      <c r="CA146" s="29">
        <f t="shared" si="236"/>
        <v>400.58099999999996</v>
      </c>
      <c r="CB146" s="29">
        <f t="shared" si="236"/>
        <v>400.58099999999996</v>
      </c>
      <c r="CC146" s="29">
        <f t="shared" si="236"/>
        <v>400.58099999999996</v>
      </c>
      <c r="CD146" s="29">
        <f t="shared" si="236"/>
        <v>400.58099999999996</v>
      </c>
      <c r="CE146" s="29">
        <f t="shared" si="236"/>
        <v>400.58099999999996</v>
      </c>
      <c r="CF146" s="29">
        <f t="shared" si="236"/>
        <v>400.58099999999996</v>
      </c>
      <c r="CG146" s="29">
        <f t="shared" si="236"/>
        <v>400.58099999999996</v>
      </c>
      <c r="CH146" s="29">
        <f t="shared" si="236"/>
        <v>400.58099999999996</v>
      </c>
      <c r="CI146" s="29">
        <f t="shared" si="236"/>
        <v>400.58099999999996</v>
      </c>
      <c r="CJ146" s="29">
        <f t="shared" si="236"/>
        <v>400.58099999999996</v>
      </c>
      <c r="CK146" s="29">
        <f t="shared" si="236"/>
        <v>400.58099999999996</v>
      </c>
      <c r="CL146" s="29">
        <f t="shared" si="236"/>
        <v>400.58099999999996</v>
      </c>
      <c r="CM146" s="29">
        <f t="shared" si="236"/>
        <v>400.58099999999996</v>
      </c>
      <c r="CN146" s="29">
        <f t="shared" si="236"/>
        <v>400.58099999999996</v>
      </c>
      <c r="CO146" s="29">
        <f t="shared" si="236"/>
        <v>400.58099999999996</v>
      </c>
      <c r="CP146" s="29">
        <f t="shared" si="236"/>
        <v>400.58099999999996</v>
      </c>
      <c r="CQ146" s="29">
        <f t="shared" si="236"/>
        <v>400.58099999999996</v>
      </c>
      <c r="CR146" s="29">
        <f t="shared" si="236"/>
        <v>400.58099999999996</v>
      </c>
      <c r="CS146" s="29">
        <f t="shared" si="236"/>
        <v>400.58099999999996</v>
      </c>
      <c r="CT146" s="29">
        <f t="shared" si="236"/>
        <v>400.58099999999996</v>
      </c>
      <c r="CU146" s="29">
        <f t="shared" si="236"/>
        <v>400.58099999999996</v>
      </c>
      <c r="CV146" s="29">
        <f t="shared" si="236"/>
        <v>400.58099999999996</v>
      </c>
      <c r="CW146" s="29">
        <f t="shared" si="236"/>
        <v>400.58099999999996</v>
      </c>
      <c r="CX146" s="29">
        <f t="shared" si="236"/>
        <v>400.58099999999996</v>
      </c>
      <c r="CY146" s="29">
        <f t="shared" si="236"/>
        <v>400.58099999999996</v>
      </c>
      <c r="CZ146" s="29">
        <f t="shared" si="236"/>
        <v>400.58099999999996</v>
      </c>
      <c r="DA146" s="29">
        <f t="shared" si="236"/>
        <v>400.58099999999996</v>
      </c>
      <c r="DB146" s="29">
        <f t="shared" si="236"/>
        <v>400.58099999999996</v>
      </c>
      <c r="DC146" s="29">
        <f t="shared" si="236"/>
        <v>400.58099999999996</v>
      </c>
      <c r="DD146" s="29">
        <f t="shared" si="236"/>
        <v>400.58099999999996</v>
      </c>
      <c r="DE146" s="29">
        <f t="shared" si="236"/>
        <v>400.58099999999996</v>
      </c>
      <c r="DF146" s="29">
        <f t="shared" si="236"/>
        <v>400.58099999999996</v>
      </c>
      <c r="DG146" s="29">
        <f t="shared" si="236"/>
        <v>400.58099999999996</v>
      </c>
      <c r="DH146" s="29">
        <f t="shared" si="236"/>
        <v>400.58099999999996</v>
      </c>
      <c r="DI146" s="29">
        <f t="shared" si="236"/>
        <v>400.58099999999996</v>
      </c>
      <c r="DJ146" s="29">
        <f t="shared" si="236"/>
        <v>400.58099999999996</v>
      </c>
      <c r="DK146" s="29">
        <f t="shared" si="236"/>
        <v>400.58099999999996</v>
      </c>
      <c r="DL146" s="29">
        <f t="shared" si="237"/>
        <v>400.58099999999996</v>
      </c>
      <c r="DM146" s="29">
        <f t="shared" si="237"/>
        <v>400.58099999999996</v>
      </c>
      <c r="DN146" s="29">
        <f t="shared" si="237"/>
        <v>400.58099999999996</v>
      </c>
      <c r="DO146" s="29">
        <f t="shared" si="237"/>
        <v>400.58099999999996</v>
      </c>
      <c r="DP146" s="29">
        <f t="shared" si="237"/>
        <v>400.58099999999996</v>
      </c>
      <c r="DQ146" s="29">
        <f t="shared" si="237"/>
        <v>400.58099999999996</v>
      </c>
      <c r="DR146" s="29">
        <f t="shared" si="237"/>
        <v>400.58099999999996</v>
      </c>
      <c r="DS146" s="29">
        <f t="shared" si="237"/>
        <v>400.58099999999996</v>
      </c>
      <c r="DT146" s="29">
        <f t="shared" si="237"/>
        <v>400.58099999999996</v>
      </c>
      <c r="DU146" s="29">
        <f t="shared" si="237"/>
        <v>400.58099999999996</v>
      </c>
      <c r="DV146" s="29">
        <f t="shared" si="237"/>
        <v>400.58099999999996</v>
      </c>
      <c r="DW146" s="29">
        <f t="shared" si="237"/>
        <v>400.58099999999996</v>
      </c>
    </row>
    <row r="147" spans="2:127" x14ac:dyDescent="0.2">
      <c r="B147" s="29" t="str">
        <f t="shared" si="238"/>
        <v>Theddlethorpe</v>
      </c>
      <c r="C147" s="29">
        <f t="shared" si="239"/>
        <v>711.9</v>
      </c>
      <c r="D147" s="29">
        <f t="shared" si="239"/>
        <v>711.9</v>
      </c>
      <c r="E147" s="29">
        <f t="shared" si="239"/>
        <v>711.9</v>
      </c>
      <c r="F147" s="29">
        <f t="shared" si="239"/>
        <v>763.2</v>
      </c>
      <c r="G147" s="29">
        <f t="shared" si="239"/>
        <v>763.2</v>
      </c>
      <c r="H147" s="29">
        <f t="shared" si="239"/>
        <v>763.2</v>
      </c>
      <c r="I147" s="29">
        <f t="shared" si="239"/>
        <v>763.2</v>
      </c>
      <c r="J147" s="29">
        <f t="shared" si="239"/>
        <v>763.2</v>
      </c>
      <c r="K147" s="29">
        <f t="shared" si="239"/>
        <v>763.2</v>
      </c>
      <c r="L147" s="29">
        <f t="shared" si="239"/>
        <v>763.2</v>
      </c>
      <c r="M147" s="29">
        <f t="shared" si="239"/>
        <v>763.2</v>
      </c>
      <c r="N147" s="29">
        <f t="shared" si="239"/>
        <v>549.63000000000011</v>
      </c>
      <c r="O147" s="29">
        <f t="shared" si="239"/>
        <v>549.63000000000011</v>
      </c>
      <c r="P147" s="29">
        <f t="shared" si="239"/>
        <v>549.63000000000011</v>
      </c>
      <c r="Q147" s="29">
        <f t="shared" si="239"/>
        <v>549.63000000000011</v>
      </c>
      <c r="R147" s="29">
        <f t="shared" si="239"/>
        <v>549.63000000000011</v>
      </c>
      <c r="S147" s="29">
        <f t="shared" ref="S147:BZ151" si="241">0.9*(S45+S79)+S113</f>
        <v>549.63000000000011</v>
      </c>
      <c r="T147" s="29">
        <f t="shared" si="241"/>
        <v>549.63000000000011</v>
      </c>
      <c r="U147" s="29">
        <f t="shared" si="241"/>
        <v>549.63000000000011</v>
      </c>
      <c r="V147" s="29">
        <f t="shared" si="241"/>
        <v>549.63000000000011</v>
      </c>
      <c r="W147" s="29">
        <f t="shared" si="241"/>
        <v>549.63000000000011</v>
      </c>
      <c r="X147" s="29">
        <f t="shared" si="241"/>
        <v>549.63000000000011</v>
      </c>
      <c r="Y147" s="29">
        <f t="shared" si="241"/>
        <v>549.63000000000011</v>
      </c>
      <c r="Z147" s="29">
        <f t="shared" si="241"/>
        <v>549.63000000000011</v>
      </c>
      <c r="AA147" s="29">
        <f t="shared" si="241"/>
        <v>549.63000000000011</v>
      </c>
      <c r="AB147" s="29">
        <f t="shared" si="241"/>
        <v>549.63000000000011</v>
      </c>
      <c r="AC147" s="29">
        <f t="shared" si="241"/>
        <v>549.63000000000011</v>
      </c>
      <c r="AD147" s="29">
        <f t="shared" si="241"/>
        <v>549.63000000000011</v>
      </c>
      <c r="AE147" s="29">
        <f t="shared" si="241"/>
        <v>549.63000000000011</v>
      </c>
      <c r="AF147" s="29">
        <f t="shared" si="241"/>
        <v>549.63000000000011</v>
      </c>
      <c r="AG147" s="29">
        <f t="shared" si="241"/>
        <v>549.63000000000011</v>
      </c>
      <c r="AH147" s="29">
        <f t="shared" si="241"/>
        <v>549.63000000000011</v>
      </c>
      <c r="AI147" s="29">
        <f t="shared" si="241"/>
        <v>549.63000000000011</v>
      </c>
      <c r="AJ147" s="29">
        <f t="shared" si="241"/>
        <v>549.63000000000011</v>
      </c>
      <c r="AK147" s="29">
        <f t="shared" si="241"/>
        <v>549.63000000000011</v>
      </c>
      <c r="AL147" s="29">
        <f t="shared" si="241"/>
        <v>549.63000000000011</v>
      </c>
      <c r="AM147" s="29">
        <f t="shared" si="241"/>
        <v>549.63000000000011</v>
      </c>
      <c r="AN147" s="29">
        <f t="shared" si="241"/>
        <v>549.63000000000011</v>
      </c>
      <c r="AO147" s="29">
        <f t="shared" si="241"/>
        <v>549.63000000000011</v>
      </c>
      <c r="AP147" s="29">
        <f t="shared" si="241"/>
        <v>549.63000000000011</v>
      </c>
      <c r="AQ147" s="29">
        <f t="shared" si="241"/>
        <v>549.63000000000011</v>
      </c>
      <c r="AR147" s="29">
        <f t="shared" si="241"/>
        <v>549.63000000000011</v>
      </c>
      <c r="AS147" s="29">
        <f t="shared" si="241"/>
        <v>549.63000000000011</v>
      </c>
      <c r="AT147" s="29">
        <f t="shared" si="241"/>
        <v>549.63000000000011</v>
      </c>
      <c r="AU147" s="29">
        <f t="shared" si="241"/>
        <v>549.63000000000011</v>
      </c>
      <c r="AV147" s="29">
        <f t="shared" si="241"/>
        <v>549.63000000000011</v>
      </c>
      <c r="AW147" s="29">
        <f t="shared" si="241"/>
        <v>549.63000000000011</v>
      </c>
      <c r="AX147" s="29">
        <f t="shared" si="241"/>
        <v>549.63000000000011</v>
      </c>
      <c r="AY147" s="29">
        <f t="shared" si="241"/>
        <v>549.63000000000011</v>
      </c>
      <c r="AZ147" s="29">
        <f t="shared" si="241"/>
        <v>549.63000000000011</v>
      </c>
      <c r="BA147" s="29">
        <f t="shared" si="241"/>
        <v>549.63000000000011</v>
      </c>
      <c r="BB147" s="29">
        <f t="shared" si="241"/>
        <v>549.63000000000011</v>
      </c>
      <c r="BC147" s="29">
        <f t="shared" si="241"/>
        <v>549.63000000000011</v>
      </c>
      <c r="BD147" s="29">
        <f t="shared" si="241"/>
        <v>549.63000000000011</v>
      </c>
      <c r="BE147" s="29">
        <f t="shared" si="241"/>
        <v>549.63000000000011</v>
      </c>
      <c r="BF147" s="29">
        <f t="shared" si="241"/>
        <v>549.63000000000011</v>
      </c>
      <c r="BG147" s="29">
        <f t="shared" si="241"/>
        <v>549.63000000000011</v>
      </c>
      <c r="BH147" s="29">
        <f t="shared" si="241"/>
        <v>549.63000000000011</v>
      </c>
      <c r="BI147" s="29">
        <f t="shared" si="241"/>
        <v>549.63000000000011</v>
      </c>
      <c r="BJ147" s="29">
        <f t="shared" si="241"/>
        <v>549.63000000000011</v>
      </c>
      <c r="BK147" s="29">
        <f t="shared" si="241"/>
        <v>549.63000000000011</v>
      </c>
      <c r="BL147" s="29">
        <f t="shared" si="241"/>
        <v>549.63000000000011</v>
      </c>
      <c r="BM147" s="29">
        <f t="shared" si="241"/>
        <v>549.63000000000011</v>
      </c>
      <c r="BN147" s="29">
        <f t="shared" si="241"/>
        <v>549.63000000000011</v>
      </c>
      <c r="BO147" s="29">
        <f t="shared" si="240"/>
        <v>549.63000000000011</v>
      </c>
      <c r="BP147" s="29">
        <f t="shared" si="240"/>
        <v>549.63000000000011</v>
      </c>
      <c r="BQ147" s="29">
        <f t="shared" si="240"/>
        <v>549.63000000000011</v>
      </c>
      <c r="BR147" s="29">
        <f t="shared" si="240"/>
        <v>549.63000000000011</v>
      </c>
      <c r="BS147" s="29">
        <f t="shared" si="240"/>
        <v>549.63000000000011</v>
      </c>
      <c r="BT147" s="29">
        <f t="shared" si="240"/>
        <v>549.63000000000011</v>
      </c>
      <c r="BU147" s="29">
        <f t="shared" si="240"/>
        <v>549.63000000000011</v>
      </c>
      <c r="BV147" s="29">
        <f t="shared" si="240"/>
        <v>549.63000000000011</v>
      </c>
      <c r="BW147" s="29">
        <f t="shared" si="240"/>
        <v>549.63000000000011</v>
      </c>
      <c r="BX147" s="29">
        <f t="shared" si="240"/>
        <v>549.63000000000011</v>
      </c>
      <c r="BY147" s="29">
        <f t="shared" si="240"/>
        <v>549.63000000000011</v>
      </c>
      <c r="BZ147" s="29">
        <f t="shared" si="240"/>
        <v>549.63000000000011</v>
      </c>
      <c r="CA147" s="29">
        <f t="shared" si="240"/>
        <v>549.63000000000011</v>
      </c>
      <c r="CB147" s="29">
        <f t="shared" si="240"/>
        <v>549.63000000000011</v>
      </c>
      <c r="CC147" s="29">
        <f t="shared" si="240"/>
        <v>549.63000000000011</v>
      </c>
      <c r="CD147" s="29">
        <f t="shared" si="240"/>
        <v>549.63000000000011</v>
      </c>
      <c r="CE147" s="29">
        <f t="shared" si="240"/>
        <v>549.63000000000011</v>
      </c>
      <c r="CF147" s="29">
        <f t="shared" si="240"/>
        <v>549.63000000000011</v>
      </c>
      <c r="CG147" s="29">
        <f t="shared" si="240"/>
        <v>549.63000000000011</v>
      </c>
      <c r="CH147" s="29">
        <f t="shared" si="240"/>
        <v>549.63000000000011</v>
      </c>
      <c r="CI147" s="29">
        <f t="shared" si="240"/>
        <v>549.63000000000011</v>
      </c>
      <c r="CJ147" s="29">
        <f t="shared" si="240"/>
        <v>549.63000000000011</v>
      </c>
      <c r="CK147" s="29">
        <f t="shared" si="240"/>
        <v>549.63000000000011</v>
      </c>
      <c r="CL147" s="29">
        <f t="shared" si="240"/>
        <v>549.63000000000011</v>
      </c>
      <c r="CM147" s="29">
        <f t="shared" si="240"/>
        <v>549.63000000000011</v>
      </c>
      <c r="CN147" s="29">
        <f t="shared" si="240"/>
        <v>549.63000000000011</v>
      </c>
      <c r="CO147" s="29">
        <f t="shared" si="240"/>
        <v>549.63000000000011</v>
      </c>
      <c r="CP147" s="29">
        <f t="shared" si="240"/>
        <v>549.63000000000011</v>
      </c>
      <c r="CQ147" s="29">
        <f t="shared" si="240"/>
        <v>549.63000000000011</v>
      </c>
      <c r="CR147" s="29">
        <f t="shared" si="240"/>
        <v>549.63000000000011</v>
      </c>
      <c r="CS147" s="29">
        <f t="shared" si="236"/>
        <v>549.63000000000011</v>
      </c>
      <c r="CT147" s="29">
        <f t="shared" si="236"/>
        <v>549.63000000000011</v>
      </c>
      <c r="CU147" s="29">
        <f t="shared" si="236"/>
        <v>549.63000000000011</v>
      </c>
      <c r="CV147" s="29">
        <f t="shared" si="236"/>
        <v>549.63000000000011</v>
      </c>
      <c r="CW147" s="29">
        <f t="shared" si="236"/>
        <v>549.63000000000011</v>
      </c>
      <c r="CX147" s="29">
        <f t="shared" si="236"/>
        <v>549.63000000000011</v>
      </c>
      <c r="CY147" s="29">
        <f t="shared" si="236"/>
        <v>549.63000000000011</v>
      </c>
      <c r="CZ147" s="29">
        <f t="shared" si="236"/>
        <v>549.63000000000011</v>
      </c>
      <c r="DA147" s="29">
        <f t="shared" si="236"/>
        <v>549.63000000000011</v>
      </c>
      <c r="DB147" s="29">
        <f t="shared" si="236"/>
        <v>549.63000000000011</v>
      </c>
      <c r="DC147" s="29">
        <f t="shared" si="236"/>
        <v>549.63000000000011</v>
      </c>
      <c r="DD147" s="29">
        <f t="shared" si="236"/>
        <v>549.63000000000011</v>
      </c>
      <c r="DE147" s="29">
        <f t="shared" si="236"/>
        <v>549.63000000000011</v>
      </c>
      <c r="DF147" s="29">
        <f t="shared" si="236"/>
        <v>549.63000000000011</v>
      </c>
      <c r="DG147" s="29">
        <f t="shared" si="236"/>
        <v>549.63000000000011</v>
      </c>
      <c r="DH147" s="29">
        <f t="shared" ref="DH147:DK162" si="242">0.9*(DH45+DH79)+DH113</f>
        <v>549.63000000000011</v>
      </c>
      <c r="DI147" s="29">
        <f t="shared" si="242"/>
        <v>549.63000000000011</v>
      </c>
      <c r="DJ147" s="29">
        <f t="shared" si="242"/>
        <v>549.63000000000011</v>
      </c>
      <c r="DK147" s="29">
        <f t="shared" si="242"/>
        <v>549.63000000000011</v>
      </c>
      <c r="DL147" s="29">
        <f t="shared" ref="DL147:DW147" si="243">0.9*(DL45+DL79)+DL113</f>
        <v>549.63000000000011</v>
      </c>
      <c r="DM147" s="29">
        <f t="shared" si="243"/>
        <v>549.63000000000011</v>
      </c>
      <c r="DN147" s="29">
        <f t="shared" si="243"/>
        <v>549.63000000000011</v>
      </c>
      <c r="DO147" s="29">
        <f t="shared" si="243"/>
        <v>549.63000000000011</v>
      </c>
      <c r="DP147" s="29">
        <f t="shared" si="243"/>
        <v>549.63000000000011</v>
      </c>
      <c r="DQ147" s="29">
        <f t="shared" si="243"/>
        <v>549.63000000000011</v>
      </c>
      <c r="DR147" s="29">
        <f t="shared" si="243"/>
        <v>549.63000000000011</v>
      </c>
      <c r="DS147" s="29">
        <f t="shared" si="243"/>
        <v>549.63000000000011</v>
      </c>
      <c r="DT147" s="29">
        <f t="shared" si="243"/>
        <v>549.63000000000011</v>
      </c>
      <c r="DU147" s="29">
        <f t="shared" si="243"/>
        <v>549.63000000000011</v>
      </c>
      <c r="DV147" s="29">
        <f t="shared" si="243"/>
        <v>549.63000000000011</v>
      </c>
      <c r="DW147" s="29">
        <f t="shared" si="243"/>
        <v>549.63000000000011</v>
      </c>
    </row>
    <row r="148" spans="2:127" x14ac:dyDescent="0.2">
      <c r="B148" s="29" t="str">
        <f t="shared" si="238"/>
        <v>Glenmavis</v>
      </c>
      <c r="C148" s="29">
        <f t="shared" si="239"/>
        <v>89.100000000000009</v>
      </c>
      <c r="D148" s="29">
        <f t="shared" si="239"/>
        <v>89.100000000000009</v>
      </c>
      <c r="E148" s="29">
        <f t="shared" si="239"/>
        <v>89.100000000000009</v>
      </c>
      <c r="F148" s="29">
        <f t="shared" si="239"/>
        <v>89.100000000000009</v>
      </c>
      <c r="G148" s="29">
        <f t="shared" si="239"/>
        <v>89.100000000000009</v>
      </c>
      <c r="H148" s="29">
        <f t="shared" si="239"/>
        <v>89.100000000000009</v>
      </c>
      <c r="I148" s="29">
        <f t="shared" si="239"/>
        <v>89.100000000000009</v>
      </c>
      <c r="J148" s="29">
        <f t="shared" si="239"/>
        <v>89.100000000000009</v>
      </c>
      <c r="K148" s="29">
        <f t="shared" si="239"/>
        <v>89.100000000000009</v>
      </c>
      <c r="L148" s="29">
        <f t="shared" si="239"/>
        <v>89.100000000000009</v>
      </c>
      <c r="M148" s="29">
        <f t="shared" si="239"/>
        <v>89.100000000000009</v>
      </c>
      <c r="N148" s="29">
        <f t="shared" si="239"/>
        <v>25.650000000000002</v>
      </c>
      <c r="O148" s="29">
        <f t="shared" si="239"/>
        <v>25.650000000000002</v>
      </c>
      <c r="P148" s="29">
        <f t="shared" si="239"/>
        <v>25.650000000000002</v>
      </c>
      <c r="Q148" s="29">
        <f t="shared" si="239"/>
        <v>25.650000000000002</v>
      </c>
      <c r="R148" s="29">
        <f t="shared" si="239"/>
        <v>89.100000000000009</v>
      </c>
      <c r="S148" s="29">
        <f t="shared" si="241"/>
        <v>89.100000000000009</v>
      </c>
      <c r="T148" s="29">
        <f t="shared" si="241"/>
        <v>89.100000000000009</v>
      </c>
      <c r="U148" s="29">
        <f t="shared" si="241"/>
        <v>89.100000000000009</v>
      </c>
      <c r="V148" s="29">
        <f t="shared" si="241"/>
        <v>89.100000000000009</v>
      </c>
      <c r="W148" s="29">
        <f t="shared" si="241"/>
        <v>89.100000000000009</v>
      </c>
      <c r="X148" s="29">
        <f t="shared" si="241"/>
        <v>89.100000000000009</v>
      </c>
      <c r="Y148" s="29">
        <f t="shared" si="241"/>
        <v>89.100000000000009</v>
      </c>
      <c r="Z148" s="29">
        <f t="shared" si="241"/>
        <v>89.100000000000009</v>
      </c>
      <c r="AA148" s="29">
        <f t="shared" si="241"/>
        <v>89.100000000000009</v>
      </c>
      <c r="AB148" s="29">
        <f t="shared" si="241"/>
        <v>89.100000000000009</v>
      </c>
      <c r="AC148" s="29">
        <f t="shared" si="241"/>
        <v>89.100000000000009</v>
      </c>
      <c r="AD148" s="29">
        <f t="shared" si="241"/>
        <v>89.100000000000009</v>
      </c>
      <c r="AE148" s="29">
        <f t="shared" si="241"/>
        <v>89.100000000000009</v>
      </c>
      <c r="AF148" s="29">
        <f t="shared" si="241"/>
        <v>89.100000000000009</v>
      </c>
      <c r="AG148" s="29">
        <f t="shared" si="241"/>
        <v>89.100000000000009</v>
      </c>
      <c r="AH148" s="29">
        <f t="shared" si="241"/>
        <v>89.100000000000009</v>
      </c>
      <c r="AI148" s="29">
        <f t="shared" si="241"/>
        <v>89.100000000000009</v>
      </c>
      <c r="AJ148" s="29">
        <f t="shared" si="241"/>
        <v>89.100000000000009</v>
      </c>
      <c r="AK148" s="29">
        <f t="shared" si="241"/>
        <v>89.100000000000009</v>
      </c>
      <c r="AL148" s="29">
        <f t="shared" si="241"/>
        <v>89.100000000000009</v>
      </c>
      <c r="AM148" s="29">
        <f t="shared" si="241"/>
        <v>89.100000000000009</v>
      </c>
      <c r="AN148" s="29">
        <f t="shared" si="241"/>
        <v>89.100000000000009</v>
      </c>
      <c r="AO148" s="29">
        <f t="shared" si="241"/>
        <v>89.100000000000009</v>
      </c>
      <c r="AP148" s="29">
        <f t="shared" si="241"/>
        <v>89.100000000000009</v>
      </c>
      <c r="AQ148" s="29">
        <f t="shared" si="241"/>
        <v>89.100000000000009</v>
      </c>
      <c r="AR148" s="29">
        <f t="shared" si="241"/>
        <v>89.100000000000009</v>
      </c>
      <c r="AS148" s="29">
        <f t="shared" si="241"/>
        <v>89.100000000000009</v>
      </c>
      <c r="AT148" s="29">
        <f t="shared" si="241"/>
        <v>89.100000000000009</v>
      </c>
      <c r="AU148" s="29">
        <f t="shared" si="241"/>
        <v>89.100000000000009</v>
      </c>
      <c r="AV148" s="29">
        <f t="shared" si="241"/>
        <v>89.100000000000009</v>
      </c>
      <c r="AW148" s="29">
        <f t="shared" si="241"/>
        <v>89.100000000000009</v>
      </c>
      <c r="AX148" s="29">
        <f t="shared" si="241"/>
        <v>89.100000000000009</v>
      </c>
      <c r="AY148" s="29">
        <f t="shared" si="241"/>
        <v>89.100000000000009</v>
      </c>
      <c r="AZ148" s="29">
        <f t="shared" si="241"/>
        <v>89.100000000000009</v>
      </c>
      <c r="BA148" s="29">
        <f t="shared" si="241"/>
        <v>89.100000000000009</v>
      </c>
      <c r="BB148" s="29">
        <f t="shared" si="241"/>
        <v>89.100000000000009</v>
      </c>
      <c r="BC148" s="29">
        <f t="shared" si="241"/>
        <v>89.100000000000009</v>
      </c>
      <c r="BD148" s="29">
        <f t="shared" si="241"/>
        <v>89.100000000000009</v>
      </c>
      <c r="BE148" s="29">
        <f t="shared" si="241"/>
        <v>89.100000000000009</v>
      </c>
      <c r="BF148" s="29">
        <f t="shared" si="241"/>
        <v>89.100000000000009</v>
      </c>
      <c r="BG148" s="29">
        <f t="shared" si="241"/>
        <v>89.100000000000009</v>
      </c>
      <c r="BH148" s="29">
        <f t="shared" si="241"/>
        <v>89.100000000000009</v>
      </c>
      <c r="BI148" s="29">
        <f t="shared" si="241"/>
        <v>89.100000000000009</v>
      </c>
      <c r="BJ148" s="29">
        <f t="shared" si="241"/>
        <v>89.100000000000009</v>
      </c>
      <c r="BK148" s="29">
        <f t="shared" si="241"/>
        <v>89.100000000000009</v>
      </c>
      <c r="BL148" s="29">
        <f t="shared" si="241"/>
        <v>89.100000000000009</v>
      </c>
      <c r="BM148" s="29">
        <f t="shared" si="241"/>
        <v>89.100000000000009</v>
      </c>
      <c r="BN148" s="29">
        <f t="shared" si="241"/>
        <v>89.100000000000009</v>
      </c>
      <c r="BO148" s="29">
        <f t="shared" si="241"/>
        <v>89.100000000000009</v>
      </c>
      <c r="BP148" s="29">
        <f t="shared" si="240"/>
        <v>89.100000000000009</v>
      </c>
      <c r="BQ148" s="29">
        <f t="shared" si="240"/>
        <v>89.100000000000009</v>
      </c>
      <c r="BR148" s="29">
        <f t="shared" si="240"/>
        <v>89.100000000000009</v>
      </c>
      <c r="BS148" s="29">
        <f t="shared" si="240"/>
        <v>89.100000000000009</v>
      </c>
      <c r="BT148" s="29">
        <f t="shared" si="240"/>
        <v>89.100000000000009</v>
      </c>
      <c r="BU148" s="29">
        <f t="shared" si="240"/>
        <v>89.100000000000009</v>
      </c>
      <c r="BV148" s="29">
        <f t="shared" si="240"/>
        <v>89.100000000000009</v>
      </c>
      <c r="BW148" s="29">
        <f t="shared" si="240"/>
        <v>89.100000000000009</v>
      </c>
      <c r="BX148" s="29">
        <f t="shared" si="240"/>
        <v>89.100000000000009</v>
      </c>
      <c r="BY148" s="29">
        <f t="shared" si="240"/>
        <v>89.100000000000009</v>
      </c>
      <c r="BZ148" s="29">
        <f t="shared" si="240"/>
        <v>89.100000000000009</v>
      </c>
      <c r="CA148" s="29">
        <f t="shared" si="240"/>
        <v>89.100000000000009</v>
      </c>
      <c r="CB148" s="29">
        <f t="shared" si="240"/>
        <v>89.100000000000009</v>
      </c>
      <c r="CC148" s="29">
        <f t="shared" si="240"/>
        <v>89.100000000000009</v>
      </c>
      <c r="CD148" s="29">
        <f t="shared" si="240"/>
        <v>89.100000000000009</v>
      </c>
      <c r="CE148" s="29">
        <f t="shared" si="240"/>
        <v>89.100000000000009</v>
      </c>
      <c r="CF148" s="29">
        <f t="shared" si="240"/>
        <v>89.100000000000009</v>
      </c>
      <c r="CG148" s="29">
        <f t="shared" si="240"/>
        <v>89.100000000000009</v>
      </c>
      <c r="CH148" s="29">
        <f t="shared" si="240"/>
        <v>89.100000000000009</v>
      </c>
      <c r="CI148" s="29">
        <f t="shared" si="240"/>
        <v>89.100000000000009</v>
      </c>
      <c r="CJ148" s="29">
        <f t="shared" si="240"/>
        <v>89.100000000000009</v>
      </c>
      <c r="CK148" s="29">
        <f t="shared" si="240"/>
        <v>89.100000000000009</v>
      </c>
      <c r="CL148" s="29">
        <f t="shared" si="240"/>
        <v>89.100000000000009</v>
      </c>
      <c r="CM148" s="29">
        <f t="shared" si="240"/>
        <v>89.100000000000009</v>
      </c>
      <c r="CN148" s="29">
        <f t="shared" si="240"/>
        <v>89.100000000000009</v>
      </c>
      <c r="CO148" s="29">
        <f t="shared" si="240"/>
        <v>89.100000000000009</v>
      </c>
      <c r="CP148" s="29">
        <f t="shared" si="240"/>
        <v>89.100000000000009</v>
      </c>
      <c r="CQ148" s="29">
        <f t="shared" si="240"/>
        <v>89.100000000000009</v>
      </c>
      <c r="CR148" s="29">
        <f t="shared" si="240"/>
        <v>89.100000000000009</v>
      </c>
      <c r="CS148" s="29">
        <f t="shared" ref="BP148:DG154" si="244">0.9*(CS46+CS80)+CS114</f>
        <v>89.100000000000009</v>
      </c>
      <c r="CT148" s="29">
        <f t="shared" si="244"/>
        <v>89.100000000000009</v>
      </c>
      <c r="CU148" s="29">
        <f t="shared" si="244"/>
        <v>89.100000000000009</v>
      </c>
      <c r="CV148" s="29">
        <f t="shared" si="244"/>
        <v>89.100000000000009</v>
      </c>
      <c r="CW148" s="29">
        <f t="shared" si="244"/>
        <v>89.100000000000009</v>
      </c>
      <c r="CX148" s="29">
        <f t="shared" si="244"/>
        <v>89.100000000000009</v>
      </c>
      <c r="CY148" s="29">
        <f t="shared" si="244"/>
        <v>89.100000000000009</v>
      </c>
      <c r="CZ148" s="29">
        <f t="shared" si="244"/>
        <v>89.100000000000009</v>
      </c>
      <c r="DA148" s="29">
        <f t="shared" si="244"/>
        <v>89.100000000000009</v>
      </c>
      <c r="DB148" s="29">
        <f t="shared" si="244"/>
        <v>89.100000000000009</v>
      </c>
      <c r="DC148" s="29">
        <f t="shared" si="244"/>
        <v>89.100000000000009</v>
      </c>
      <c r="DD148" s="29">
        <f t="shared" si="244"/>
        <v>89.100000000000009</v>
      </c>
      <c r="DE148" s="29">
        <f t="shared" si="244"/>
        <v>89.100000000000009</v>
      </c>
      <c r="DF148" s="29">
        <f t="shared" si="244"/>
        <v>89.100000000000009</v>
      </c>
      <c r="DG148" s="29">
        <f t="shared" si="244"/>
        <v>89.100000000000009</v>
      </c>
      <c r="DH148" s="29">
        <f t="shared" si="242"/>
        <v>89.100000000000009</v>
      </c>
      <c r="DI148" s="29">
        <f t="shared" si="242"/>
        <v>89.100000000000009</v>
      </c>
      <c r="DJ148" s="29">
        <f t="shared" si="242"/>
        <v>89.100000000000009</v>
      </c>
      <c r="DK148" s="29">
        <f t="shared" si="242"/>
        <v>89.100000000000009</v>
      </c>
      <c r="DL148" s="29">
        <f t="shared" ref="DL148:DW148" si="245">0.9*(DL46+DL80)+DL114</f>
        <v>89.100000000000009</v>
      </c>
      <c r="DM148" s="29">
        <f t="shared" si="245"/>
        <v>89.100000000000009</v>
      </c>
      <c r="DN148" s="29">
        <f t="shared" si="245"/>
        <v>89.100000000000009</v>
      </c>
      <c r="DO148" s="29">
        <f t="shared" si="245"/>
        <v>89.100000000000009</v>
      </c>
      <c r="DP148" s="29">
        <f t="shared" si="245"/>
        <v>89.100000000000009</v>
      </c>
      <c r="DQ148" s="29">
        <f t="shared" si="245"/>
        <v>89.100000000000009</v>
      </c>
      <c r="DR148" s="29">
        <f t="shared" si="245"/>
        <v>89.100000000000009</v>
      </c>
      <c r="DS148" s="29">
        <f t="shared" si="245"/>
        <v>89.100000000000009</v>
      </c>
      <c r="DT148" s="29">
        <f t="shared" si="245"/>
        <v>89.100000000000009</v>
      </c>
      <c r="DU148" s="29">
        <f t="shared" si="245"/>
        <v>89.100000000000009</v>
      </c>
      <c r="DV148" s="29">
        <f t="shared" si="245"/>
        <v>89.100000000000009</v>
      </c>
      <c r="DW148" s="29">
        <f t="shared" si="245"/>
        <v>89.100000000000009</v>
      </c>
    </row>
    <row r="149" spans="2:127" x14ac:dyDescent="0.2">
      <c r="B149" s="29" t="str">
        <f t="shared" si="238"/>
        <v>Partington</v>
      </c>
      <c r="C149" s="29">
        <f t="shared" si="239"/>
        <v>193.5</v>
      </c>
      <c r="D149" s="29">
        <f t="shared" si="239"/>
        <v>193.5</v>
      </c>
      <c r="E149" s="29">
        <f t="shared" si="239"/>
        <v>193.5</v>
      </c>
      <c r="F149" s="29">
        <f t="shared" si="239"/>
        <v>193.5</v>
      </c>
      <c r="G149" s="29">
        <f t="shared" si="239"/>
        <v>193.5</v>
      </c>
      <c r="H149" s="29">
        <f t="shared" si="239"/>
        <v>193.5</v>
      </c>
      <c r="I149" s="29">
        <f t="shared" si="239"/>
        <v>193.5</v>
      </c>
      <c r="J149" s="29">
        <f t="shared" si="239"/>
        <v>193.5</v>
      </c>
      <c r="K149" s="29">
        <f t="shared" si="239"/>
        <v>193.5</v>
      </c>
      <c r="L149" s="29">
        <f t="shared" si="239"/>
        <v>193.5</v>
      </c>
      <c r="M149" s="29">
        <f t="shared" si="239"/>
        <v>193.5</v>
      </c>
      <c r="N149" s="29">
        <f t="shared" si="239"/>
        <v>157.13999999999999</v>
      </c>
      <c r="O149" s="29">
        <f t="shared" si="239"/>
        <v>157.13999999999999</v>
      </c>
      <c r="P149" s="29">
        <f t="shared" si="239"/>
        <v>157.13999999999999</v>
      </c>
      <c r="Q149" s="29">
        <f t="shared" si="239"/>
        <v>157.13999999999999</v>
      </c>
      <c r="R149" s="29">
        <f t="shared" si="239"/>
        <v>193.5</v>
      </c>
      <c r="S149" s="29">
        <f t="shared" si="241"/>
        <v>193.5</v>
      </c>
      <c r="T149" s="29">
        <f t="shared" si="241"/>
        <v>193.5</v>
      </c>
      <c r="U149" s="29">
        <f t="shared" si="241"/>
        <v>193.5</v>
      </c>
      <c r="V149" s="29">
        <f t="shared" si="241"/>
        <v>193.5</v>
      </c>
      <c r="W149" s="29">
        <f t="shared" si="241"/>
        <v>193.5</v>
      </c>
      <c r="X149" s="29">
        <f t="shared" si="241"/>
        <v>193.5</v>
      </c>
      <c r="Y149" s="29">
        <f t="shared" si="241"/>
        <v>193.5</v>
      </c>
      <c r="Z149" s="29">
        <f t="shared" si="241"/>
        <v>193.5</v>
      </c>
      <c r="AA149" s="29">
        <f t="shared" si="241"/>
        <v>193.5</v>
      </c>
      <c r="AB149" s="29">
        <f t="shared" si="241"/>
        <v>193.5</v>
      </c>
      <c r="AC149" s="29">
        <f t="shared" si="241"/>
        <v>193.5</v>
      </c>
      <c r="AD149" s="29">
        <f t="shared" si="241"/>
        <v>193.5</v>
      </c>
      <c r="AE149" s="29">
        <f t="shared" si="241"/>
        <v>193.5</v>
      </c>
      <c r="AF149" s="29">
        <f t="shared" si="241"/>
        <v>193.5</v>
      </c>
      <c r="AG149" s="29">
        <f t="shared" si="241"/>
        <v>193.5</v>
      </c>
      <c r="AH149" s="29">
        <f t="shared" si="241"/>
        <v>193.5</v>
      </c>
      <c r="AI149" s="29">
        <f t="shared" si="241"/>
        <v>193.5</v>
      </c>
      <c r="AJ149" s="29">
        <f t="shared" si="241"/>
        <v>193.5</v>
      </c>
      <c r="AK149" s="29">
        <f t="shared" si="241"/>
        <v>193.5</v>
      </c>
      <c r="AL149" s="29">
        <f t="shared" si="241"/>
        <v>193.5</v>
      </c>
      <c r="AM149" s="29">
        <f t="shared" si="241"/>
        <v>193.5</v>
      </c>
      <c r="AN149" s="29">
        <f t="shared" si="241"/>
        <v>193.5</v>
      </c>
      <c r="AO149" s="29">
        <f t="shared" si="241"/>
        <v>193.5</v>
      </c>
      <c r="AP149" s="29">
        <f t="shared" si="241"/>
        <v>193.5</v>
      </c>
      <c r="AQ149" s="29">
        <f t="shared" si="241"/>
        <v>193.5</v>
      </c>
      <c r="AR149" s="29">
        <f t="shared" si="241"/>
        <v>193.5</v>
      </c>
      <c r="AS149" s="29">
        <f t="shared" si="241"/>
        <v>193.5</v>
      </c>
      <c r="AT149" s="29">
        <f t="shared" si="241"/>
        <v>193.5</v>
      </c>
      <c r="AU149" s="29">
        <f t="shared" si="241"/>
        <v>193.5</v>
      </c>
      <c r="AV149" s="29">
        <f t="shared" si="241"/>
        <v>193.5</v>
      </c>
      <c r="AW149" s="29">
        <f t="shared" si="241"/>
        <v>193.5</v>
      </c>
      <c r="AX149" s="29">
        <f t="shared" si="241"/>
        <v>193.5</v>
      </c>
      <c r="AY149" s="29">
        <f t="shared" si="241"/>
        <v>193.5</v>
      </c>
      <c r="AZ149" s="29">
        <f t="shared" si="241"/>
        <v>193.5</v>
      </c>
      <c r="BA149" s="29">
        <f t="shared" si="241"/>
        <v>193.5</v>
      </c>
      <c r="BB149" s="29">
        <f t="shared" si="241"/>
        <v>193.5</v>
      </c>
      <c r="BC149" s="29">
        <f t="shared" si="241"/>
        <v>193.5</v>
      </c>
      <c r="BD149" s="29">
        <f t="shared" si="241"/>
        <v>193.5</v>
      </c>
      <c r="BE149" s="29">
        <f t="shared" si="241"/>
        <v>193.5</v>
      </c>
      <c r="BF149" s="29">
        <f t="shared" si="241"/>
        <v>193.5</v>
      </c>
      <c r="BG149" s="29">
        <f t="shared" si="241"/>
        <v>193.5</v>
      </c>
      <c r="BH149" s="29">
        <f t="shared" si="241"/>
        <v>181.28925000000001</v>
      </c>
      <c r="BI149" s="29">
        <f t="shared" si="241"/>
        <v>181.28925000000001</v>
      </c>
      <c r="BJ149" s="29">
        <f t="shared" si="241"/>
        <v>181.28925000000001</v>
      </c>
      <c r="BK149" s="29">
        <f t="shared" si="241"/>
        <v>181.28925000000001</v>
      </c>
      <c r="BL149" s="29">
        <f t="shared" si="241"/>
        <v>181.28925000000001</v>
      </c>
      <c r="BM149" s="29">
        <f t="shared" si="241"/>
        <v>181.28925000000001</v>
      </c>
      <c r="BN149" s="29">
        <f t="shared" si="241"/>
        <v>181.28925000000001</v>
      </c>
      <c r="BO149" s="29">
        <f t="shared" si="241"/>
        <v>181.28925000000001</v>
      </c>
      <c r="BP149" s="29">
        <f t="shared" si="244"/>
        <v>181.28925000000001</v>
      </c>
      <c r="BQ149" s="29">
        <f t="shared" si="244"/>
        <v>181.28925000000001</v>
      </c>
      <c r="BR149" s="29">
        <f t="shared" si="244"/>
        <v>181.28925000000001</v>
      </c>
      <c r="BS149" s="29">
        <f t="shared" si="244"/>
        <v>181.28925000000001</v>
      </c>
      <c r="BT149" s="29">
        <f t="shared" si="244"/>
        <v>181.28925000000001</v>
      </c>
      <c r="BU149" s="29">
        <f t="shared" si="244"/>
        <v>181.28925000000001</v>
      </c>
      <c r="BV149" s="29">
        <f t="shared" si="244"/>
        <v>181.28925000000001</v>
      </c>
      <c r="BW149" s="29">
        <f t="shared" si="244"/>
        <v>181.28925000000001</v>
      </c>
      <c r="BX149" s="29">
        <f t="shared" si="244"/>
        <v>181.28925000000001</v>
      </c>
      <c r="BY149" s="29">
        <f t="shared" si="244"/>
        <v>181.28925000000001</v>
      </c>
      <c r="BZ149" s="29">
        <f t="shared" si="244"/>
        <v>181.28925000000001</v>
      </c>
      <c r="CA149" s="29">
        <f t="shared" si="244"/>
        <v>181.28925000000001</v>
      </c>
      <c r="CB149" s="29">
        <f t="shared" si="244"/>
        <v>181.28925000000001</v>
      </c>
      <c r="CC149" s="29">
        <f t="shared" si="244"/>
        <v>181.28925000000001</v>
      </c>
      <c r="CD149" s="29">
        <f t="shared" si="244"/>
        <v>181.28925000000001</v>
      </c>
      <c r="CE149" s="29">
        <f t="shared" si="244"/>
        <v>181.28925000000001</v>
      </c>
      <c r="CF149" s="29">
        <f t="shared" si="244"/>
        <v>181.28925000000001</v>
      </c>
      <c r="CG149" s="29">
        <f t="shared" si="244"/>
        <v>181.28925000000001</v>
      </c>
      <c r="CH149" s="29">
        <f t="shared" si="244"/>
        <v>181.28925000000001</v>
      </c>
      <c r="CI149" s="29">
        <f t="shared" si="244"/>
        <v>181.28925000000001</v>
      </c>
      <c r="CJ149" s="29">
        <f t="shared" si="244"/>
        <v>181.28925000000001</v>
      </c>
      <c r="CK149" s="29">
        <f t="shared" si="244"/>
        <v>181.28925000000001</v>
      </c>
      <c r="CL149" s="29">
        <f t="shared" si="244"/>
        <v>181.28925000000001</v>
      </c>
      <c r="CM149" s="29">
        <f t="shared" si="244"/>
        <v>181.28925000000001</v>
      </c>
      <c r="CN149" s="29">
        <f t="shared" si="244"/>
        <v>181.28925000000001</v>
      </c>
      <c r="CO149" s="29">
        <f t="shared" si="244"/>
        <v>181.28925000000001</v>
      </c>
      <c r="CP149" s="29">
        <f t="shared" si="244"/>
        <v>181.28925000000001</v>
      </c>
      <c r="CQ149" s="29">
        <f t="shared" si="244"/>
        <v>181.28925000000001</v>
      </c>
      <c r="CR149" s="29">
        <f t="shared" si="244"/>
        <v>181.28925000000001</v>
      </c>
      <c r="CS149" s="29">
        <f t="shared" si="244"/>
        <v>181.28925000000001</v>
      </c>
      <c r="CT149" s="29">
        <f t="shared" si="244"/>
        <v>181.28925000000001</v>
      </c>
      <c r="CU149" s="29">
        <f t="shared" si="244"/>
        <v>181.28925000000001</v>
      </c>
      <c r="CV149" s="29">
        <f t="shared" si="244"/>
        <v>181.28925000000001</v>
      </c>
      <c r="CW149" s="29">
        <f t="shared" si="244"/>
        <v>181.28925000000001</v>
      </c>
      <c r="CX149" s="29">
        <f t="shared" si="244"/>
        <v>181.28925000000001</v>
      </c>
      <c r="CY149" s="29">
        <f t="shared" si="244"/>
        <v>181.28925000000001</v>
      </c>
      <c r="CZ149" s="29">
        <f t="shared" si="244"/>
        <v>181.28925000000001</v>
      </c>
      <c r="DA149" s="29">
        <f t="shared" si="244"/>
        <v>181.28925000000001</v>
      </c>
      <c r="DB149" s="29">
        <f t="shared" si="244"/>
        <v>181.28925000000001</v>
      </c>
      <c r="DC149" s="29">
        <f t="shared" si="244"/>
        <v>181.28925000000001</v>
      </c>
      <c r="DD149" s="29">
        <f t="shared" si="244"/>
        <v>181.28925000000001</v>
      </c>
      <c r="DE149" s="29">
        <f t="shared" si="244"/>
        <v>181.28925000000001</v>
      </c>
      <c r="DF149" s="29">
        <f t="shared" si="244"/>
        <v>181.28925000000001</v>
      </c>
      <c r="DG149" s="29">
        <f t="shared" si="244"/>
        <v>181.28925000000001</v>
      </c>
      <c r="DH149" s="29">
        <f t="shared" si="242"/>
        <v>181.28925000000001</v>
      </c>
      <c r="DI149" s="29">
        <f t="shared" si="242"/>
        <v>181.28925000000001</v>
      </c>
      <c r="DJ149" s="29">
        <f t="shared" si="242"/>
        <v>181.28925000000001</v>
      </c>
      <c r="DK149" s="29">
        <f t="shared" si="242"/>
        <v>181.28925000000001</v>
      </c>
      <c r="DL149" s="29">
        <f t="shared" ref="DL149:DW149" si="246">0.9*(DL47+DL81)+DL115</f>
        <v>181.28925000000001</v>
      </c>
      <c r="DM149" s="29">
        <f t="shared" si="246"/>
        <v>181.28925000000001</v>
      </c>
      <c r="DN149" s="29">
        <f t="shared" si="246"/>
        <v>181.28925000000001</v>
      </c>
      <c r="DO149" s="29">
        <f t="shared" si="246"/>
        <v>181.28925000000001</v>
      </c>
      <c r="DP149" s="29">
        <f t="shared" si="246"/>
        <v>181.28925000000001</v>
      </c>
      <c r="DQ149" s="29">
        <f t="shared" si="246"/>
        <v>181.28925000000001</v>
      </c>
      <c r="DR149" s="29">
        <f t="shared" si="246"/>
        <v>181.28925000000001</v>
      </c>
      <c r="DS149" s="29">
        <f t="shared" si="246"/>
        <v>181.28925000000001</v>
      </c>
      <c r="DT149" s="29">
        <f t="shared" si="246"/>
        <v>181.28925000000001</v>
      </c>
      <c r="DU149" s="29">
        <f t="shared" si="246"/>
        <v>181.28925000000001</v>
      </c>
      <c r="DV149" s="29">
        <f t="shared" si="246"/>
        <v>181.28925000000001</v>
      </c>
      <c r="DW149" s="29">
        <f t="shared" si="246"/>
        <v>181.28925000000001</v>
      </c>
    </row>
    <row r="150" spans="2:127" x14ac:dyDescent="0.2">
      <c r="B150" s="29" t="str">
        <f t="shared" si="238"/>
        <v>Avonmouth</v>
      </c>
      <c r="C150" s="29">
        <f t="shared" si="239"/>
        <v>134.1</v>
      </c>
      <c r="D150" s="29">
        <f t="shared" si="239"/>
        <v>134.1</v>
      </c>
      <c r="E150" s="29">
        <f t="shared" si="239"/>
        <v>134.1</v>
      </c>
      <c r="F150" s="29">
        <f t="shared" si="239"/>
        <v>134.1</v>
      </c>
      <c r="G150" s="29">
        <f t="shared" si="239"/>
        <v>134.1</v>
      </c>
      <c r="H150" s="29">
        <f t="shared" si="239"/>
        <v>134.1</v>
      </c>
      <c r="I150" s="29">
        <f t="shared" si="239"/>
        <v>134.1</v>
      </c>
      <c r="J150" s="29">
        <f t="shared" si="239"/>
        <v>134.1</v>
      </c>
      <c r="K150" s="29">
        <f t="shared" si="239"/>
        <v>134.1</v>
      </c>
      <c r="L150" s="29">
        <f t="shared" si="239"/>
        <v>134.1</v>
      </c>
      <c r="M150" s="29">
        <f t="shared" si="239"/>
        <v>134.1</v>
      </c>
      <c r="N150" s="29">
        <f t="shared" si="239"/>
        <v>161.37</v>
      </c>
      <c r="O150" s="29">
        <f t="shared" si="239"/>
        <v>161.37</v>
      </c>
      <c r="P150" s="29">
        <f t="shared" si="239"/>
        <v>161.37</v>
      </c>
      <c r="Q150" s="29">
        <f t="shared" si="239"/>
        <v>161.37</v>
      </c>
      <c r="R150" s="29">
        <f t="shared" si="239"/>
        <v>161.37</v>
      </c>
      <c r="S150" s="29">
        <f t="shared" si="241"/>
        <v>161.37</v>
      </c>
      <c r="T150" s="29">
        <f t="shared" si="241"/>
        <v>161.37</v>
      </c>
      <c r="U150" s="29">
        <f t="shared" si="241"/>
        <v>161.37</v>
      </c>
      <c r="V150" s="29">
        <f t="shared" si="241"/>
        <v>161.37</v>
      </c>
      <c r="W150" s="29">
        <f t="shared" si="241"/>
        <v>161.37</v>
      </c>
      <c r="X150" s="29">
        <f t="shared" si="241"/>
        <v>161.37</v>
      </c>
      <c r="Y150" s="29">
        <f t="shared" si="241"/>
        <v>161.37</v>
      </c>
      <c r="Z150" s="29">
        <f t="shared" si="241"/>
        <v>161.37</v>
      </c>
      <c r="AA150" s="29">
        <f t="shared" si="241"/>
        <v>161.37</v>
      </c>
      <c r="AB150" s="29">
        <f t="shared" si="241"/>
        <v>161.37</v>
      </c>
      <c r="AC150" s="29">
        <f t="shared" si="241"/>
        <v>161.37</v>
      </c>
      <c r="AD150" s="29">
        <f t="shared" si="241"/>
        <v>161.37</v>
      </c>
      <c r="AE150" s="29">
        <f t="shared" si="241"/>
        <v>161.37</v>
      </c>
      <c r="AF150" s="29">
        <f t="shared" si="241"/>
        <v>161.37</v>
      </c>
      <c r="AG150" s="29">
        <f t="shared" si="241"/>
        <v>161.37</v>
      </c>
      <c r="AH150" s="29">
        <f t="shared" si="241"/>
        <v>161.37</v>
      </c>
      <c r="AI150" s="29">
        <f t="shared" si="241"/>
        <v>161.37</v>
      </c>
      <c r="AJ150" s="29">
        <f t="shared" si="241"/>
        <v>161.37</v>
      </c>
      <c r="AK150" s="29">
        <f t="shared" si="241"/>
        <v>161.37</v>
      </c>
      <c r="AL150" s="29">
        <f t="shared" si="241"/>
        <v>161.37</v>
      </c>
      <c r="AM150" s="29">
        <f t="shared" si="241"/>
        <v>161.37</v>
      </c>
      <c r="AN150" s="29">
        <f t="shared" si="241"/>
        <v>161.37</v>
      </c>
      <c r="AO150" s="29">
        <f t="shared" si="241"/>
        <v>161.37</v>
      </c>
      <c r="AP150" s="29">
        <f t="shared" si="241"/>
        <v>161.37</v>
      </c>
      <c r="AQ150" s="29">
        <f t="shared" si="241"/>
        <v>161.37</v>
      </c>
      <c r="AR150" s="29">
        <f t="shared" si="241"/>
        <v>161.37</v>
      </c>
      <c r="AS150" s="29">
        <f t="shared" si="241"/>
        <v>161.37</v>
      </c>
      <c r="AT150" s="29">
        <f t="shared" si="241"/>
        <v>161.37</v>
      </c>
      <c r="AU150" s="29">
        <f t="shared" si="241"/>
        <v>161.37</v>
      </c>
      <c r="AV150" s="29">
        <f t="shared" si="241"/>
        <v>161.37</v>
      </c>
      <c r="AW150" s="29">
        <f t="shared" si="241"/>
        <v>161.37</v>
      </c>
      <c r="AX150" s="29">
        <f t="shared" si="241"/>
        <v>161.37</v>
      </c>
      <c r="AY150" s="29">
        <f t="shared" si="241"/>
        <v>161.37</v>
      </c>
      <c r="AZ150" s="29">
        <f t="shared" si="241"/>
        <v>161.37</v>
      </c>
      <c r="BA150" s="29">
        <f t="shared" si="241"/>
        <v>161.37</v>
      </c>
      <c r="BB150" s="29">
        <f t="shared" si="241"/>
        <v>161.37</v>
      </c>
      <c r="BC150" s="29">
        <f t="shared" si="241"/>
        <v>161.37</v>
      </c>
      <c r="BD150" s="29">
        <f t="shared" si="241"/>
        <v>161.37</v>
      </c>
      <c r="BE150" s="29">
        <f t="shared" si="241"/>
        <v>161.37</v>
      </c>
      <c r="BF150" s="29">
        <f t="shared" si="241"/>
        <v>161.37</v>
      </c>
      <c r="BG150" s="29">
        <f t="shared" si="241"/>
        <v>161.37</v>
      </c>
      <c r="BH150" s="29">
        <f t="shared" si="241"/>
        <v>161.37</v>
      </c>
      <c r="BI150" s="29">
        <f t="shared" si="241"/>
        <v>161.37</v>
      </c>
      <c r="BJ150" s="29">
        <f t="shared" si="241"/>
        <v>161.37</v>
      </c>
      <c r="BK150" s="29">
        <f t="shared" si="241"/>
        <v>161.37</v>
      </c>
      <c r="BL150" s="29">
        <f t="shared" si="241"/>
        <v>161.37</v>
      </c>
      <c r="BM150" s="29">
        <f t="shared" si="241"/>
        <v>161.37</v>
      </c>
      <c r="BN150" s="29">
        <f t="shared" si="241"/>
        <v>161.37</v>
      </c>
      <c r="BO150" s="29">
        <f t="shared" si="241"/>
        <v>161.37</v>
      </c>
      <c r="BP150" s="29">
        <f t="shared" si="244"/>
        <v>161.37</v>
      </c>
      <c r="BQ150" s="29">
        <f t="shared" si="244"/>
        <v>161.37</v>
      </c>
      <c r="BR150" s="29">
        <f t="shared" si="244"/>
        <v>161.37</v>
      </c>
      <c r="BS150" s="29">
        <f t="shared" si="244"/>
        <v>161.37</v>
      </c>
      <c r="BT150" s="29">
        <f t="shared" si="244"/>
        <v>161.37</v>
      </c>
      <c r="BU150" s="29">
        <f t="shared" si="244"/>
        <v>161.37</v>
      </c>
      <c r="BV150" s="29">
        <f t="shared" si="244"/>
        <v>161.37</v>
      </c>
      <c r="BW150" s="29">
        <f t="shared" si="244"/>
        <v>161.37</v>
      </c>
      <c r="BX150" s="29">
        <f t="shared" si="244"/>
        <v>161.37</v>
      </c>
      <c r="BY150" s="29">
        <f t="shared" si="244"/>
        <v>161.37</v>
      </c>
      <c r="BZ150" s="29">
        <f t="shared" si="244"/>
        <v>161.37</v>
      </c>
      <c r="CA150" s="29">
        <f t="shared" si="244"/>
        <v>161.37</v>
      </c>
      <c r="CB150" s="29">
        <f t="shared" si="244"/>
        <v>161.37</v>
      </c>
      <c r="CC150" s="29">
        <f t="shared" si="244"/>
        <v>161.37</v>
      </c>
      <c r="CD150" s="29">
        <f t="shared" si="244"/>
        <v>161.37</v>
      </c>
      <c r="CE150" s="29">
        <f t="shared" si="244"/>
        <v>161.37</v>
      </c>
      <c r="CF150" s="29">
        <f t="shared" si="244"/>
        <v>161.37</v>
      </c>
      <c r="CG150" s="29">
        <f t="shared" si="244"/>
        <v>161.37</v>
      </c>
      <c r="CH150" s="29">
        <f t="shared" si="244"/>
        <v>161.37</v>
      </c>
      <c r="CI150" s="29">
        <f t="shared" si="244"/>
        <v>161.37</v>
      </c>
      <c r="CJ150" s="29">
        <f t="shared" si="244"/>
        <v>161.37</v>
      </c>
      <c r="CK150" s="29">
        <f t="shared" si="244"/>
        <v>161.37</v>
      </c>
      <c r="CL150" s="29">
        <f t="shared" si="244"/>
        <v>161.37</v>
      </c>
      <c r="CM150" s="29">
        <f t="shared" si="244"/>
        <v>161.37</v>
      </c>
      <c r="CN150" s="29">
        <f t="shared" si="244"/>
        <v>161.37</v>
      </c>
      <c r="CO150" s="29">
        <f t="shared" si="244"/>
        <v>161.37</v>
      </c>
      <c r="CP150" s="29">
        <f t="shared" si="244"/>
        <v>161.37</v>
      </c>
      <c r="CQ150" s="29">
        <f t="shared" si="244"/>
        <v>161.37</v>
      </c>
      <c r="CR150" s="29">
        <f t="shared" si="244"/>
        <v>161.37</v>
      </c>
      <c r="CS150" s="29">
        <f t="shared" si="244"/>
        <v>161.37</v>
      </c>
      <c r="CT150" s="29">
        <f t="shared" si="244"/>
        <v>161.37</v>
      </c>
      <c r="CU150" s="29">
        <f t="shared" si="244"/>
        <v>161.37</v>
      </c>
      <c r="CV150" s="29">
        <f t="shared" si="244"/>
        <v>161.37</v>
      </c>
      <c r="CW150" s="29">
        <f t="shared" si="244"/>
        <v>161.37</v>
      </c>
      <c r="CX150" s="29">
        <f t="shared" si="244"/>
        <v>161.37</v>
      </c>
      <c r="CY150" s="29">
        <f t="shared" si="244"/>
        <v>161.37</v>
      </c>
      <c r="CZ150" s="29">
        <f t="shared" si="244"/>
        <v>161.37</v>
      </c>
      <c r="DA150" s="29">
        <f t="shared" si="244"/>
        <v>161.37</v>
      </c>
      <c r="DB150" s="29">
        <f t="shared" si="244"/>
        <v>161.37</v>
      </c>
      <c r="DC150" s="29">
        <f t="shared" si="244"/>
        <v>161.37</v>
      </c>
      <c r="DD150" s="29">
        <f t="shared" si="244"/>
        <v>161.37</v>
      </c>
      <c r="DE150" s="29">
        <f t="shared" si="244"/>
        <v>161.37</v>
      </c>
      <c r="DF150" s="29">
        <f t="shared" si="244"/>
        <v>161.37</v>
      </c>
      <c r="DG150" s="29">
        <f t="shared" si="244"/>
        <v>161.37</v>
      </c>
      <c r="DH150" s="29">
        <f t="shared" si="242"/>
        <v>161.37</v>
      </c>
      <c r="DI150" s="29">
        <f t="shared" si="242"/>
        <v>161.37</v>
      </c>
      <c r="DJ150" s="29">
        <f t="shared" si="242"/>
        <v>161.37</v>
      </c>
      <c r="DK150" s="29">
        <f t="shared" si="242"/>
        <v>161.37</v>
      </c>
      <c r="DL150" s="29">
        <f t="shared" ref="DL150:DW150" si="247">0.9*(DL48+DL82)+DL116</f>
        <v>161.37</v>
      </c>
      <c r="DM150" s="29">
        <f t="shared" si="247"/>
        <v>161.37</v>
      </c>
      <c r="DN150" s="29">
        <f t="shared" si="247"/>
        <v>161.37</v>
      </c>
      <c r="DO150" s="29">
        <f t="shared" si="247"/>
        <v>161.37</v>
      </c>
      <c r="DP150" s="29">
        <f t="shared" si="247"/>
        <v>161.37</v>
      </c>
      <c r="DQ150" s="29">
        <f t="shared" si="247"/>
        <v>161.37</v>
      </c>
      <c r="DR150" s="29">
        <f t="shared" si="247"/>
        <v>161.37</v>
      </c>
      <c r="DS150" s="29">
        <f t="shared" si="247"/>
        <v>161.37</v>
      </c>
      <c r="DT150" s="29">
        <f t="shared" si="247"/>
        <v>161.37</v>
      </c>
      <c r="DU150" s="29">
        <f t="shared" si="247"/>
        <v>161.37</v>
      </c>
      <c r="DV150" s="29">
        <f t="shared" si="247"/>
        <v>161.37</v>
      </c>
      <c r="DW150" s="29">
        <f t="shared" si="247"/>
        <v>161.37</v>
      </c>
    </row>
    <row r="151" spans="2:127" x14ac:dyDescent="0.2">
      <c r="B151" s="29" t="str">
        <f t="shared" si="238"/>
        <v>Isle of Grain</v>
      </c>
      <c r="C151" s="29">
        <f t="shared" si="239"/>
        <v>196.20000000000002</v>
      </c>
      <c r="D151" s="29">
        <f t="shared" si="239"/>
        <v>196.20000000000002</v>
      </c>
      <c r="E151" s="29">
        <f t="shared" si="239"/>
        <v>196.20000000000002</v>
      </c>
      <c r="F151" s="29">
        <f t="shared" si="239"/>
        <v>196.20000000000002</v>
      </c>
      <c r="G151" s="29">
        <f t="shared" si="239"/>
        <v>196.20000000000002</v>
      </c>
      <c r="H151" s="29">
        <f t="shared" si="239"/>
        <v>196.20000000000002</v>
      </c>
      <c r="I151" s="29">
        <f t="shared" si="239"/>
        <v>196.20000000000002</v>
      </c>
      <c r="J151" s="29">
        <f t="shared" si="239"/>
        <v>196.20000000000002</v>
      </c>
      <c r="K151" s="29">
        <f t="shared" si="239"/>
        <v>196.20000000000002</v>
      </c>
      <c r="L151" s="29">
        <f t="shared" si="239"/>
        <v>196.20000000000002</v>
      </c>
      <c r="M151" s="29">
        <f t="shared" si="239"/>
        <v>196.20000000000002</v>
      </c>
      <c r="N151" s="29">
        <f t="shared" si="239"/>
        <v>157.5</v>
      </c>
      <c r="O151" s="29">
        <f t="shared" si="239"/>
        <v>157.5</v>
      </c>
      <c r="P151" s="29">
        <f t="shared" si="239"/>
        <v>157.5</v>
      </c>
      <c r="Q151" s="29">
        <f t="shared" si="239"/>
        <v>157.5</v>
      </c>
      <c r="R151" s="29">
        <f t="shared" si="239"/>
        <v>196.20000000000002</v>
      </c>
      <c r="S151" s="29">
        <f t="shared" si="241"/>
        <v>196.20000000000002</v>
      </c>
      <c r="T151" s="29">
        <f t="shared" si="241"/>
        <v>431.64</v>
      </c>
      <c r="U151" s="29">
        <f t="shared" si="241"/>
        <v>431.64</v>
      </c>
      <c r="V151" s="29">
        <f t="shared" si="241"/>
        <v>431.64</v>
      </c>
      <c r="W151" s="29">
        <f t="shared" si="241"/>
        <v>431.64</v>
      </c>
      <c r="X151" s="29">
        <f t="shared" si="241"/>
        <v>431.64</v>
      </c>
      <c r="Y151" s="29">
        <f t="shared" si="241"/>
        <v>431.64</v>
      </c>
      <c r="Z151" s="29">
        <f t="shared" si="241"/>
        <v>431.64</v>
      </c>
      <c r="AA151" s="29">
        <f t="shared" si="241"/>
        <v>431.64</v>
      </c>
      <c r="AB151" s="29">
        <f t="shared" si="241"/>
        <v>677.88</v>
      </c>
      <c r="AC151" s="29">
        <f t="shared" si="241"/>
        <v>677.88</v>
      </c>
      <c r="AD151" s="29">
        <f t="shared" si="241"/>
        <v>677.88</v>
      </c>
      <c r="AE151" s="29">
        <f t="shared" si="241"/>
        <v>677.88</v>
      </c>
      <c r="AF151" s="29">
        <f t="shared" si="241"/>
        <v>677.88</v>
      </c>
      <c r="AG151" s="29">
        <f t="shared" si="241"/>
        <v>677.88</v>
      </c>
      <c r="AH151" s="29">
        <f t="shared" si="241"/>
        <v>677.88</v>
      </c>
      <c r="AI151" s="29">
        <f t="shared" si="241"/>
        <v>677.88</v>
      </c>
      <c r="AJ151" s="29">
        <f t="shared" si="241"/>
        <v>677.88</v>
      </c>
      <c r="AK151" s="29">
        <f t="shared" si="241"/>
        <v>677.88</v>
      </c>
      <c r="AL151" s="29">
        <f t="shared" si="241"/>
        <v>677.88</v>
      </c>
      <c r="AM151" s="29">
        <f t="shared" si="241"/>
        <v>677.88</v>
      </c>
      <c r="AN151" s="29">
        <f t="shared" si="241"/>
        <v>677.88</v>
      </c>
      <c r="AO151" s="29">
        <f t="shared" si="241"/>
        <v>677.88</v>
      </c>
      <c r="AP151" s="29">
        <f t="shared" si="241"/>
        <v>677.88</v>
      </c>
      <c r="AQ151" s="29">
        <f t="shared" si="241"/>
        <v>677.88</v>
      </c>
      <c r="AR151" s="29">
        <f t="shared" si="241"/>
        <v>677.88</v>
      </c>
      <c r="AS151" s="29">
        <f t="shared" si="241"/>
        <v>677.88</v>
      </c>
      <c r="AT151" s="29">
        <f t="shared" si="241"/>
        <v>677.88</v>
      </c>
      <c r="AU151" s="29">
        <f t="shared" si="241"/>
        <v>677.88</v>
      </c>
      <c r="AV151" s="29">
        <f t="shared" si="241"/>
        <v>653.21600000000001</v>
      </c>
      <c r="AW151" s="29">
        <f t="shared" si="241"/>
        <v>653.21600000000001</v>
      </c>
      <c r="AX151" s="29">
        <f t="shared" si="241"/>
        <v>653.21600000000001</v>
      </c>
      <c r="AY151" s="29">
        <f t="shared" si="241"/>
        <v>653.21600000000001</v>
      </c>
      <c r="AZ151" s="29">
        <f t="shared" si="241"/>
        <v>653.21600000000001</v>
      </c>
      <c r="BA151" s="29">
        <f t="shared" si="241"/>
        <v>653.21600000000001</v>
      </c>
      <c r="BB151" s="29">
        <f t="shared" si="241"/>
        <v>629.67600000000004</v>
      </c>
      <c r="BC151" s="29">
        <f t="shared" si="241"/>
        <v>629.67600000000004</v>
      </c>
      <c r="BD151" s="29">
        <f t="shared" si="241"/>
        <v>629.67600000000004</v>
      </c>
      <c r="BE151" s="29">
        <f t="shared" si="241"/>
        <v>629.67600000000004</v>
      </c>
      <c r="BF151" s="29">
        <f t="shared" si="241"/>
        <v>629.67600000000004</v>
      </c>
      <c r="BG151" s="29">
        <f t="shared" si="241"/>
        <v>629.67600000000004</v>
      </c>
      <c r="BH151" s="29">
        <f t="shared" si="241"/>
        <v>629.67600000000004</v>
      </c>
      <c r="BI151" s="29">
        <f t="shared" si="241"/>
        <v>629.67600000000004</v>
      </c>
      <c r="BJ151" s="29">
        <f t="shared" si="241"/>
        <v>629.67600000000004</v>
      </c>
      <c r="BK151" s="29">
        <f t="shared" si="241"/>
        <v>629.67600000000004</v>
      </c>
      <c r="BL151" s="29">
        <f t="shared" si="241"/>
        <v>629.67600000000004</v>
      </c>
      <c r="BM151" s="29">
        <f t="shared" si="241"/>
        <v>629.67600000000004</v>
      </c>
      <c r="BN151" s="29">
        <f t="shared" si="241"/>
        <v>629.67600000000004</v>
      </c>
      <c r="BO151" s="29">
        <f t="shared" si="241"/>
        <v>629.67600000000004</v>
      </c>
      <c r="BP151" s="29">
        <f t="shared" si="241"/>
        <v>629.67600000000004</v>
      </c>
      <c r="BQ151" s="29">
        <f t="shared" si="241"/>
        <v>629.67600000000004</v>
      </c>
      <c r="BR151" s="29">
        <f t="shared" si="241"/>
        <v>629.67600000000004</v>
      </c>
      <c r="BS151" s="29">
        <f t="shared" si="241"/>
        <v>629.67600000000004</v>
      </c>
      <c r="BT151" s="29">
        <f t="shared" si="241"/>
        <v>629.67600000000004</v>
      </c>
      <c r="BU151" s="29">
        <f t="shared" si="241"/>
        <v>629.67600000000004</v>
      </c>
      <c r="BV151" s="29">
        <f t="shared" si="241"/>
        <v>629.67600000000004</v>
      </c>
      <c r="BW151" s="29">
        <f t="shared" si="241"/>
        <v>629.67600000000004</v>
      </c>
      <c r="BX151" s="29">
        <f t="shared" si="241"/>
        <v>629.67600000000004</v>
      </c>
      <c r="BY151" s="29">
        <f t="shared" si="241"/>
        <v>629.67600000000004</v>
      </c>
      <c r="BZ151" s="29">
        <f t="shared" si="241"/>
        <v>629.67600000000004</v>
      </c>
      <c r="CA151" s="29">
        <f t="shared" si="244"/>
        <v>629.67600000000004</v>
      </c>
      <c r="CB151" s="29">
        <f t="shared" si="244"/>
        <v>629.67600000000004</v>
      </c>
      <c r="CC151" s="29">
        <f t="shared" si="244"/>
        <v>629.67600000000004</v>
      </c>
      <c r="CD151" s="29">
        <f t="shared" si="244"/>
        <v>629.67600000000004</v>
      </c>
      <c r="CE151" s="29">
        <f t="shared" si="244"/>
        <v>629.67600000000004</v>
      </c>
      <c r="CF151" s="29">
        <f t="shared" si="244"/>
        <v>629.67600000000004</v>
      </c>
      <c r="CG151" s="29">
        <f t="shared" si="244"/>
        <v>629.67600000000004</v>
      </c>
      <c r="CH151" s="29">
        <f t="shared" si="244"/>
        <v>629.67600000000004</v>
      </c>
      <c r="CI151" s="29">
        <f t="shared" si="244"/>
        <v>629.67600000000004</v>
      </c>
      <c r="CJ151" s="29">
        <f t="shared" si="244"/>
        <v>629.67600000000004</v>
      </c>
      <c r="CK151" s="29">
        <f t="shared" si="244"/>
        <v>629.67600000000004</v>
      </c>
      <c r="CL151" s="29">
        <f t="shared" si="244"/>
        <v>629.67600000000004</v>
      </c>
      <c r="CM151" s="29">
        <f t="shared" si="244"/>
        <v>629.67600000000004</v>
      </c>
      <c r="CN151" s="29">
        <f t="shared" si="244"/>
        <v>629.67600000000004</v>
      </c>
      <c r="CO151" s="29">
        <f t="shared" si="244"/>
        <v>629.67600000000004</v>
      </c>
      <c r="CP151" s="29">
        <f t="shared" si="244"/>
        <v>629.67600000000004</v>
      </c>
      <c r="CQ151" s="29">
        <f t="shared" si="244"/>
        <v>629.67600000000004</v>
      </c>
      <c r="CR151" s="29">
        <f t="shared" si="244"/>
        <v>629.67600000000004</v>
      </c>
      <c r="CS151" s="29">
        <f t="shared" si="244"/>
        <v>629.67600000000004</v>
      </c>
      <c r="CT151" s="29">
        <f t="shared" si="244"/>
        <v>629.67600000000004</v>
      </c>
      <c r="CU151" s="29">
        <f t="shared" si="244"/>
        <v>629.67600000000004</v>
      </c>
      <c r="CV151" s="29">
        <f t="shared" si="244"/>
        <v>629.67600000000004</v>
      </c>
      <c r="CW151" s="29">
        <f t="shared" si="244"/>
        <v>629.67600000000004</v>
      </c>
      <c r="CX151" s="29">
        <f t="shared" si="244"/>
        <v>629.67600000000004</v>
      </c>
      <c r="CY151" s="29">
        <f t="shared" si="244"/>
        <v>629.67600000000004</v>
      </c>
      <c r="CZ151" s="29">
        <f t="shared" si="244"/>
        <v>629.67600000000004</v>
      </c>
      <c r="DA151" s="29">
        <f t="shared" si="244"/>
        <v>629.67600000000004</v>
      </c>
      <c r="DB151" s="29">
        <f t="shared" si="244"/>
        <v>629.67600000000004</v>
      </c>
      <c r="DC151" s="29">
        <f t="shared" si="244"/>
        <v>629.67600000000004</v>
      </c>
      <c r="DD151" s="29">
        <f t="shared" si="244"/>
        <v>629.67600000000004</v>
      </c>
      <c r="DE151" s="29">
        <f t="shared" si="244"/>
        <v>629.67600000000004</v>
      </c>
      <c r="DF151" s="29">
        <f t="shared" si="244"/>
        <v>629.67600000000004</v>
      </c>
      <c r="DG151" s="29">
        <f t="shared" si="244"/>
        <v>629.67600000000004</v>
      </c>
      <c r="DH151" s="29">
        <f t="shared" si="242"/>
        <v>629.67600000000004</v>
      </c>
      <c r="DI151" s="29">
        <f t="shared" si="242"/>
        <v>629.67600000000004</v>
      </c>
      <c r="DJ151" s="29">
        <f t="shared" si="242"/>
        <v>629.67600000000004</v>
      </c>
      <c r="DK151" s="29">
        <f t="shared" si="242"/>
        <v>629.67600000000004</v>
      </c>
      <c r="DL151" s="29">
        <f t="shared" ref="DL151:DW151" si="248">0.9*(DL49+DL83)+DL117</f>
        <v>629.67600000000004</v>
      </c>
      <c r="DM151" s="29">
        <f t="shared" si="248"/>
        <v>629.67600000000004</v>
      </c>
      <c r="DN151" s="29">
        <f t="shared" si="248"/>
        <v>629.67600000000004</v>
      </c>
      <c r="DO151" s="29">
        <f t="shared" si="248"/>
        <v>629.67600000000004</v>
      </c>
      <c r="DP151" s="29">
        <f t="shared" si="248"/>
        <v>629.67600000000004</v>
      </c>
      <c r="DQ151" s="29">
        <f t="shared" si="248"/>
        <v>629.67600000000004</v>
      </c>
      <c r="DR151" s="29">
        <f t="shared" si="248"/>
        <v>629.67600000000004</v>
      </c>
      <c r="DS151" s="29">
        <f t="shared" si="248"/>
        <v>629.67600000000004</v>
      </c>
      <c r="DT151" s="29">
        <f t="shared" si="248"/>
        <v>629.67600000000004</v>
      </c>
      <c r="DU151" s="29">
        <f t="shared" si="248"/>
        <v>629.67600000000004</v>
      </c>
      <c r="DV151" s="29">
        <f t="shared" si="248"/>
        <v>629.67600000000004</v>
      </c>
      <c r="DW151" s="29">
        <f t="shared" si="248"/>
        <v>629.67600000000004</v>
      </c>
    </row>
    <row r="152" spans="2:127" x14ac:dyDescent="0.2">
      <c r="B152" s="29" t="str">
        <f t="shared" si="238"/>
        <v>Dynevor Arms</v>
      </c>
      <c r="C152" s="29">
        <f t="shared" si="239"/>
        <v>45</v>
      </c>
      <c r="D152" s="29">
        <f t="shared" si="239"/>
        <v>45</v>
      </c>
      <c r="E152" s="29">
        <f t="shared" si="239"/>
        <v>45</v>
      </c>
      <c r="F152" s="29">
        <f t="shared" si="239"/>
        <v>45</v>
      </c>
      <c r="G152" s="29">
        <f t="shared" si="239"/>
        <v>45</v>
      </c>
      <c r="H152" s="29">
        <f t="shared" si="239"/>
        <v>45</v>
      </c>
      <c r="I152" s="29">
        <f t="shared" si="239"/>
        <v>45</v>
      </c>
      <c r="J152" s="29">
        <f t="shared" si="239"/>
        <v>45</v>
      </c>
      <c r="K152" s="29">
        <f t="shared" si="239"/>
        <v>45</v>
      </c>
      <c r="L152" s="29">
        <f t="shared" si="239"/>
        <v>45</v>
      </c>
      <c r="M152" s="29">
        <f t="shared" si="239"/>
        <v>45</v>
      </c>
      <c r="N152" s="29">
        <f t="shared" si="239"/>
        <v>7.2</v>
      </c>
      <c r="O152" s="29">
        <f t="shared" si="239"/>
        <v>7.2</v>
      </c>
      <c r="P152" s="29">
        <f t="shared" si="239"/>
        <v>7.2</v>
      </c>
      <c r="Q152" s="29">
        <f t="shared" si="239"/>
        <v>7.2</v>
      </c>
      <c r="R152" s="29">
        <f t="shared" si="239"/>
        <v>44.1</v>
      </c>
      <c r="S152" s="29">
        <f t="shared" ref="S152:CD156" si="249">0.9*(S50+S84)+S118</f>
        <v>44.1</v>
      </c>
      <c r="T152" s="29">
        <f t="shared" si="249"/>
        <v>44.1</v>
      </c>
      <c r="U152" s="29">
        <f t="shared" si="249"/>
        <v>44.1</v>
      </c>
      <c r="V152" s="29">
        <f t="shared" si="249"/>
        <v>44.1</v>
      </c>
      <c r="W152" s="29">
        <f t="shared" si="249"/>
        <v>44.1</v>
      </c>
      <c r="X152" s="29">
        <f t="shared" si="249"/>
        <v>44.1</v>
      </c>
      <c r="Y152" s="29">
        <f t="shared" si="249"/>
        <v>44.1</v>
      </c>
      <c r="Z152" s="29">
        <f t="shared" si="249"/>
        <v>44.1</v>
      </c>
      <c r="AA152" s="29">
        <f t="shared" si="249"/>
        <v>44.1</v>
      </c>
      <c r="AB152" s="29">
        <f t="shared" si="249"/>
        <v>44.1</v>
      </c>
      <c r="AC152" s="29">
        <f t="shared" si="249"/>
        <v>44.1</v>
      </c>
      <c r="AD152" s="29">
        <f t="shared" si="249"/>
        <v>44.1</v>
      </c>
      <c r="AE152" s="29">
        <f t="shared" si="249"/>
        <v>44.1</v>
      </c>
      <c r="AF152" s="29">
        <f t="shared" si="249"/>
        <v>44.1</v>
      </c>
      <c r="AG152" s="29">
        <f t="shared" si="249"/>
        <v>44.1</v>
      </c>
      <c r="AH152" s="29">
        <f t="shared" si="249"/>
        <v>44.1</v>
      </c>
      <c r="AI152" s="29">
        <f t="shared" si="249"/>
        <v>44.1</v>
      </c>
      <c r="AJ152" s="29">
        <f t="shared" si="249"/>
        <v>44.1</v>
      </c>
      <c r="AK152" s="29">
        <f t="shared" si="249"/>
        <v>44.1</v>
      </c>
      <c r="AL152" s="29">
        <f t="shared" si="249"/>
        <v>44.1</v>
      </c>
      <c r="AM152" s="29">
        <f t="shared" si="249"/>
        <v>44.1</v>
      </c>
      <c r="AN152" s="29">
        <f t="shared" si="249"/>
        <v>44.1</v>
      </c>
      <c r="AO152" s="29">
        <f t="shared" si="249"/>
        <v>44.1</v>
      </c>
      <c r="AP152" s="29">
        <f t="shared" si="249"/>
        <v>44.1</v>
      </c>
      <c r="AQ152" s="29">
        <f t="shared" si="249"/>
        <v>44.1</v>
      </c>
      <c r="AR152" s="29">
        <f t="shared" si="249"/>
        <v>44.1</v>
      </c>
      <c r="AS152" s="29">
        <f t="shared" si="249"/>
        <v>44.1</v>
      </c>
      <c r="AT152" s="29">
        <f t="shared" si="249"/>
        <v>44.1</v>
      </c>
      <c r="AU152" s="29">
        <f t="shared" si="249"/>
        <v>44.1</v>
      </c>
      <c r="AV152" s="29">
        <f t="shared" si="249"/>
        <v>44.1</v>
      </c>
      <c r="AW152" s="29">
        <f t="shared" si="249"/>
        <v>44.1</v>
      </c>
      <c r="AX152" s="29">
        <f t="shared" si="249"/>
        <v>44.1</v>
      </c>
      <c r="AY152" s="29">
        <f t="shared" si="249"/>
        <v>44.1</v>
      </c>
      <c r="AZ152" s="29">
        <f t="shared" si="249"/>
        <v>44.1</v>
      </c>
      <c r="BA152" s="29">
        <f t="shared" si="249"/>
        <v>44.1</v>
      </c>
      <c r="BB152" s="29">
        <f t="shared" si="249"/>
        <v>44.1</v>
      </c>
      <c r="BC152" s="29">
        <f t="shared" si="249"/>
        <v>44.1</v>
      </c>
      <c r="BD152" s="29">
        <f t="shared" si="249"/>
        <v>44.1</v>
      </c>
      <c r="BE152" s="29">
        <f t="shared" si="249"/>
        <v>44.1</v>
      </c>
      <c r="BF152" s="29">
        <f t="shared" si="249"/>
        <v>44.1</v>
      </c>
      <c r="BG152" s="29">
        <f t="shared" si="249"/>
        <v>44.1</v>
      </c>
      <c r="BH152" s="29">
        <f t="shared" si="249"/>
        <v>44.1</v>
      </c>
      <c r="BI152" s="29">
        <f t="shared" si="249"/>
        <v>44.1</v>
      </c>
      <c r="BJ152" s="29">
        <f t="shared" si="249"/>
        <v>44.1</v>
      </c>
      <c r="BK152" s="29">
        <f t="shared" si="249"/>
        <v>44.1</v>
      </c>
      <c r="BL152" s="29">
        <f t="shared" si="249"/>
        <v>44.1</v>
      </c>
      <c r="BM152" s="29">
        <f t="shared" si="249"/>
        <v>44.1</v>
      </c>
      <c r="BN152" s="29">
        <f t="shared" si="249"/>
        <v>44.1</v>
      </c>
      <c r="BO152" s="29">
        <f t="shared" si="249"/>
        <v>44.1</v>
      </c>
      <c r="BP152" s="29">
        <f t="shared" si="244"/>
        <v>44.1</v>
      </c>
      <c r="BQ152" s="29">
        <f t="shared" si="244"/>
        <v>44.1</v>
      </c>
      <c r="BR152" s="29">
        <f t="shared" si="244"/>
        <v>44.1</v>
      </c>
      <c r="BS152" s="29">
        <f t="shared" si="244"/>
        <v>44.1</v>
      </c>
      <c r="BT152" s="29">
        <f t="shared" si="244"/>
        <v>44.1</v>
      </c>
      <c r="BU152" s="29">
        <f t="shared" si="244"/>
        <v>44.1</v>
      </c>
      <c r="BV152" s="29">
        <f t="shared" si="244"/>
        <v>44.1</v>
      </c>
      <c r="BW152" s="29">
        <f t="shared" si="244"/>
        <v>44.1</v>
      </c>
      <c r="BX152" s="29">
        <f t="shared" si="244"/>
        <v>44.1</v>
      </c>
      <c r="BY152" s="29">
        <f t="shared" si="244"/>
        <v>44.1</v>
      </c>
      <c r="BZ152" s="29">
        <f t="shared" si="244"/>
        <v>44.1</v>
      </c>
      <c r="CA152" s="29">
        <f t="shared" si="244"/>
        <v>44.1</v>
      </c>
      <c r="CB152" s="29">
        <f t="shared" si="244"/>
        <v>44.1</v>
      </c>
      <c r="CC152" s="29">
        <f t="shared" si="244"/>
        <v>44.1</v>
      </c>
      <c r="CD152" s="29">
        <f t="shared" si="244"/>
        <v>44.1</v>
      </c>
      <c r="CE152" s="29">
        <f t="shared" si="244"/>
        <v>44.1</v>
      </c>
      <c r="CF152" s="29">
        <f t="shared" si="244"/>
        <v>44.1</v>
      </c>
      <c r="CG152" s="29">
        <f t="shared" si="244"/>
        <v>44.1</v>
      </c>
      <c r="CH152" s="29">
        <f t="shared" si="244"/>
        <v>44.1</v>
      </c>
      <c r="CI152" s="29">
        <f t="shared" si="244"/>
        <v>44.1</v>
      </c>
      <c r="CJ152" s="29">
        <f t="shared" si="244"/>
        <v>44.1</v>
      </c>
      <c r="CK152" s="29">
        <f t="shared" si="244"/>
        <v>44.1</v>
      </c>
      <c r="CL152" s="29">
        <f t="shared" si="244"/>
        <v>44.1</v>
      </c>
      <c r="CM152" s="29">
        <f t="shared" si="244"/>
        <v>44.1</v>
      </c>
      <c r="CN152" s="29">
        <f t="shared" si="244"/>
        <v>44.1</v>
      </c>
      <c r="CO152" s="29">
        <f t="shared" si="244"/>
        <v>44.1</v>
      </c>
      <c r="CP152" s="29">
        <f t="shared" si="244"/>
        <v>44.1</v>
      </c>
      <c r="CQ152" s="29">
        <f t="shared" si="244"/>
        <v>44.1</v>
      </c>
      <c r="CR152" s="29">
        <f t="shared" si="244"/>
        <v>44.1</v>
      </c>
      <c r="CS152" s="29">
        <f t="shared" si="244"/>
        <v>44.1</v>
      </c>
      <c r="CT152" s="29">
        <f t="shared" si="244"/>
        <v>44.1</v>
      </c>
      <c r="CU152" s="29">
        <f t="shared" si="244"/>
        <v>44.1</v>
      </c>
      <c r="CV152" s="29">
        <f t="shared" si="244"/>
        <v>44.1</v>
      </c>
      <c r="CW152" s="29">
        <f t="shared" si="244"/>
        <v>44.1</v>
      </c>
      <c r="CX152" s="29">
        <f t="shared" si="244"/>
        <v>44.1</v>
      </c>
      <c r="CY152" s="29">
        <f t="shared" si="244"/>
        <v>44.1</v>
      </c>
      <c r="CZ152" s="29">
        <f t="shared" si="244"/>
        <v>44.1</v>
      </c>
      <c r="DA152" s="29">
        <f t="shared" si="244"/>
        <v>44.1</v>
      </c>
      <c r="DB152" s="29">
        <f t="shared" si="244"/>
        <v>44.1</v>
      </c>
      <c r="DC152" s="29">
        <f t="shared" si="244"/>
        <v>44.1</v>
      </c>
      <c r="DD152" s="29">
        <f t="shared" si="244"/>
        <v>44.1</v>
      </c>
      <c r="DE152" s="29">
        <f t="shared" si="244"/>
        <v>44.1</v>
      </c>
      <c r="DF152" s="29">
        <f t="shared" si="244"/>
        <v>44.1</v>
      </c>
      <c r="DG152" s="29">
        <f t="shared" si="244"/>
        <v>44.1</v>
      </c>
      <c r="DH152" s="29">
        <f t="shared" si="242"/>
        <v>44.1</v>
      </c>
      <c r="DI152" s="29">
        <f t="shared" si="242"/>
        <v>44.1</v>
      </c>
      <c r="DJ152" s="29">
        <f t="shared" si="242"/>
        <v>44.1</v>
      </c>
      <c r="DK152" s="29">
        <f t="shared" si="242"/>
        <v>44.1</v>
      </c>
      <c r="DL152" s="29">
        <f t="shared" ref="DL152:DW152" si="250">0.9*(DL50+DL84)+DL118</f>
        <v>44.1</v>
      </c>
      <c r="DM152" s="29">
        <f t="shared" si="250"/>
        <v>44.1</v>
      </c>
      <c r="DN152" s="29">
        <f t="shared" si="250"/>
        <v>44.1</v>
      </c>
      <c r="DO152" s="29">
        <f t="shared" si="250"/>
        <v>44.1</v>
      </c>
      <c r="DP152" s="29">
        <f t="shared" si="250"/>
        <v>44.1</v>
      </c>
      <c r="DQ152" s="29">
        <f t="shared" si="250"/>
        <v>44.1</v>
      </c>
      <c r="DR152" s="29">
        <f t="shared" si="250"/>
        <v>44.1</v>
      </c>
      <c r="DS152" s="29">
        <f t="shared" si="250"/>
        <v>44.1</v>
      </c>
      <c r="DT152" s="29">
        <f t="shared" si="250"/>
        <v>44.1</v>
      </c>
      <c r="DU152" s="29">
        <f t="shared" si="250"/>
        <v>44.1</v>
      </c>
      <c r="DV152" s="29">
        <f t="shared" si="250"/>
        <v>44.1</v>
      </c>
      <c r="DW152" s="29">
        <f t="shared" si="250"/>
        <v>44.1</v>
      </c>
    </row>
    <row r="153" spans="2:127" x14ac:dyDescent="0.2">
      <c r="B153" s="29" t="str">
        <f t="shared" si="238"/>
        <v>Hornsea</v>
      </c>
      <c r="C153" s="29">
        <f t="shared" si="239"/>
        <v>157.5</v>
      </c>
      <c r="D153" s="29">
        <f t="shared" si="239"/>
        <v>157.5</v>
      </c>
      <c r="E153" s="29">
        <f t="shared" si="239"/>
        <v>157.5</v>
      </c>
      <c r="F153" s="29">
        <f t="shared" si="239"/>
        <v>157.5</v>
      </c>
      <c r="G153" s="29">
        <f t="shared" si="239"/>
        <v>157.5</v>
      </c>
      <c r="H153" s="29">
        <f t="shared" si="239"/>
        <v>157.5</v>
      </c>
      <c r="I153" s="29">
        <f t="shared" si="239"/>
        <v>157.5</v>
      </c>
      <c r="J153" s="29">
        <f t="shared" si="239"/>
        <v>157.5</v>
      </c>
      <c r="K153" s="29">
        <f t="shared" si="239"/>
        <v>157.5</v>
      </c>
      <c r="L153" s="29">
        <f t="shared" si="239"/>
        <v>157.5</v>
      </c>
      <c r="M153" s="29">
        <f t="shared" si="239"/>
        <v>157.5</v>
      </c>
      <c r="N153" s="29">
        <f t="shared" si="239"/>
        <v>147.69</v>
      </c>
      <c r="O153" s="29">
        <f t="shared" si="239"/>
        <v>147.69</v>
      </c>
      <c r="P153" s="29">
        <f t="shared" si="239"/>
        <v>147.69</v>
      </c>
      <c r="Q153" s="29">
        <f t="shared" si="239"/>
        <v>147.69</v>
      </c>
      <c r="R153" s="29">
        <f t="shared" si="239"/>
        <v>157.5</v>
      </c>
      <c r="S153" s="29">
        <f t="shared" si="249"/>
        <v>157.5</v>
      </c>
      <c r="T153" s="29">
        <f t="shared" si="249"/>
        <v>157.5</v>
      </c>
      <c r="U153" s="29">
        <f t="shared" si="249"/>
        <v>157.5</v>
      </c>
      <c r="V153" s="29">
        <f t="shared" si="249"/>
        <v>157.5</v>
      </c>
      <c r="W153" s="29">
        <f t="shared" si="249"/>
        <v>157.5</v>
      </c>
      <c r="X153" s="29">
        <f t="shared" si="249"/>
        <v>157.5</v>
      </c>
      <c r="Y153" s="29">
        <f t="shared" si="249"/>
        <v>215.6</v>
      </c>
      <c r="Z153" s="29">
        <f t="shared" si="249"/>
        <v>215.6</v>
      </c>
      <c r="AA153" s="29">
        <f t="shared" si="249"/>
        <v>215.6</v>
      </c>
      <c r="AB153" s="29">
        <f t="shared" si="249"/>
        <v>215.6</v>
      </c>
      <c r="AC153" s="29">
        <f t="shared" si="249"/>
        <v>215.6</v>
      </c>
      <c r="AD153" s="29">
        <f t="shared" si="249"/>
        <v>215.6</v>
      </c>
      <c r="AE153" s="29">
        <f t="shared" si="249"/>
        <v>215.6</v>
      </c>
      <c r="AF153" s="29">
        <f t="shared" si="249"/>
        <v>215.6</v>
      </c>
      <c r="AG153" s="29">
        <f t="shared" si="249"/>
        <v>215.6</v>
      </c>
      <c r="AH153" s="29">
        <f t="shared" si="249"/>
        <v>215.6</v>
      </c>
      <c r="AI153" s="29">
        <f t="shared" si="249"/>
        <v>215.6</v>
      </c>
      <c r="AJ153" s="29">
        <f t="shared" si="249"/>
        <v>215.6</v>
      </c>
      <c r="AK153" s="29">
        <f t="shared" si="249"/>
        <v>215.6</v>
      </c>
      <c r="AL153" s="29">
        <f t="shared" si="249"/>
        <v>215.6</v>
      </c>
      <c r="AM153" s="29">
        <f t="shared" si="249"/>
        <v>215.6</v>
      </c>
      <c r="AN153" s="29">
        <f t="shared" si="249"/>
        <v>215.6</v>
      </c>
      <c r="AO153" s="29">
        <f t="shared" si="249"/>
        <v>215.6</v>
      </c>
      <c r="AP153" s="29">
        <f t="shared" si="249"/>
        <v>215.6</v>
      </c>
      <c r="AQ153" s="29">
        <f t="shared" si="249"/>
        <v>215.6</v>
      </c>
      <c r="AR153" s="29">
        <f t="shared" si="249"/>
        <v>215.6</v>
      </c>
      <c r="AS153" s="29">
        <f t="shared" si="249"/>
        <v>215.6</v>
      </c>
      <c r="AT153" s="29">
        <f t="shared" si="249"/>
        <v>215.6</v>
      </c>
      <c r="AU153" s="29">
        <f t="shared" si="249"/>
        <v>215.6</v>
      </c>
      <c r="AV153" s="29">
        <f t="shared" si="249"/>
        <v>215.6</v>
      </c>
      <c r="AW153" s="29">
        <f t="shared" si="249"/>
        <v>215.6</v>
      </c>
      <c r="AX153" s="29">
        <f t="shared" si="249"/>
        <v>215.6</v>
      </c>
      <c r="AY153" s="29">
        <f t="shared" si="249"/>
        <v>215.6</v>
      </c>
      <c r="AZ153" s="29">
        <f t="shared" si="249"/>
        <v>215.6</v>
      </c>
      <c r="BA153" s="29">
        <f t="shared" si="249"/>
        <v>215.6</v>
      </c>
      <c r="BB153" s="29">
        <f t="shared" si="249"/>
        <v>209.79</v>
      </c>
      <c r="BC153" s="29">
        <f t="shared" si="249"/>
        <v>209.79</v>
      </c>
      <c r="BD153" s="29">
        <f t="shared" si="249"/>
        <v>209.79</v>
      </c>
      <c r="BE153" s="29">
        <f t="shared" si="249"/>
        <v>209.79</v>
      </c>
      <c r="BF153" s="29">
        <f t="shared" si="249"/>
        <v>209.79</v>
      </c>
      <c r="BG153" s="29">
        <f t="shared" si="249"/>
        <v>209.79</v>
      </c>
      <c r="BH153" s="29">
        <f t="shared" si="249"/>
        <v>209.79</v>
      </c>
      <c r="BI153" s="29">
        <f t="shared" si="249"/>
        <v>209.79</v>
      </c>
      <c r="BJ153" s="29">
        <f t="shared" si="249"/>
        <v>209.79</v>
      </c>
      <c r="BK153" s="29">
        <f t="shared" si="249"/>
        <v>209.79</v>
      </c>
      <c r="BL153" s="29">
        <f t="shared" si="249"/>
        <v>209.79</v>
      </c>
      <c r="BM153" s="29">
        <f t="shared" si="249"/>
        <v>209.79</v>
      </c>
      <c r="BN153" s="29">
        <f t="shared" si="249"/>
        <v>209.79</v>
      </c>
      <c r="BO153" s="29">
        <f t="shared" si="249"/>
        <v>209.79</v>
      </c>
      <c r="BP153" s="29">
        <f t="shared" si="244"/>
        <v>209.79</v>
      </c>
      <c r="BQ153" s="29">
        <f t="shared" si="244"/>
        <v>209.79</v>
      </c>
      <c r="BR153" s="29">
        <f t="shared" si="244"/>
        <v>209.79</v>
      </c>
      <c r="BS153" s="29">
        <f t="shared" si="244"/>
        <v>209.79</v>
      </c>
      <c r="BT153" s="29">
        <f t="shared" si="244"/>
        <v>209.79</v>
      </c>
      <c r="BU153" s="29">
        <f t="shared" si="244"/>
        <v>209.79</v>
      </c>
      <c r="BV153" s="29">
        <f t="shared" si="244"/>
        <v>209.79</v>
      </c>
      <c r="BW153" s="29">
        <f t="shared" si="244"/>
        <v>209.79</v>
      </c>
      <c r="BX153" s="29">
        <f t="shared" si="244"/>
        <v>209.79</v>
      </c>
      <c r="BY153" s="29">
        <f t="shared" si="244"/>
        <v>209.79</v>
      </c>
      <c r="BZ153" s="29">
        <f t="shared" si="244"/>
        <v>209.79</v>
      </c>
      <c r="CA153" s="29">
        <f t="shared" si="244"/>
        <v>209.79</v>
      </c>
      <c r="CB153" s="29">
        <f t="shared" si="244"/>
        <v>209.79</v>
      </c>
      <c r="CC153" s="29">
        <f t="shared" si="244"/>
        <v>209.79</v>
      </c>
      <c r="CD153" s="29">
        <f t="shared" si="244"/>
        <v>209.79</v>
      </c>
      <c r="CE153" s="29">
        <f t="shared" si="244"/>
        <v>209.79</v>
      </c>
      <c r="CF153" s="29">
        <f t="shared" si="244"/>
        <v>209.79</v>
      </c>
      <c r="CG153" s="29">
        <f t="shared" si="244"/>
        <v>209.79</v>
      </c>
      <c r="CH153" s="29">
        <f t="shared" si="244"/>
        <v>209.79</v>
      </c>
      <c r="CI153" s="29">
        <f t="shared" si="244"/>
        <v>209.79</v>
      </c>
      <c r="CJ153" s="29">
        <f t="shared" si="244"/>
        <v>209.79</v>
      </c>
      <c r="CK153" s="29">
        <f t="shared" si="244"/>
        <v>209.79</v>
      </c>
      <c r="CL153" s="29">
        <f t="shared" si="244"/>
        <v>209.79</v>
      </c>
      <c r="CM153" s="29">
        <f t="shared" si="244"/>
        <v>209.79</v>
      </c>
      <c r="CN153" s="29">
        <f t="shared" si="244"/>
        <v>209.79</v>
      </c>
      <c r="CO153" s="29">
        <f t="shared" si="244"/>
        <v>209.79</v>
      </c>
      <c r="CP153" s="29">
        <f t="shared" si="244"/>
        <v>209.79</v>
      </c>
      <c r="CQ153" s="29">
        <f t="shared" si="244"/>
        <v>209.79</v>
      </c>
      <c r="CR153" s="29">
        <f t="shared" si="244"/>
        <v>209.79</v>
      </c>
      <c r="CS153" s="29">
        <f t="shared" si="244"/>
        <v>209.79</v>
      </c>
      <c r="CT153" s="29">
        <f t="shared" si="244"/>
        <v>209.79</v>
      </c>
      <c r="CU153" s="29">
        <f t="shared" si="244"/>
        <v>209.79</v>
      </c>
      <c r="CV153" s="29">
        <f t="shared" si="244"/>
        <v>209.79</v>
      </c>
      <c r="CW153" s="29">
        <f t="shared" si="244"/>
        <v>209.79</v>
      </c>
      <c r="CX153" s="29">
        <f t="shared" si="244"/>
        <v>209.79</v>
      </c>
      <c r="CY153" s="29">
        <f t="shared" si="244"/>
        <v>209.79</v>
      </c>
      <c r="CZ153" s="29">
        <f t="shared" si="244"/>
        <v>209.79</v>
      </c>
      <c r="DA153" s="29">
        <f t="shared" si="244"/>
        <v>209.79</v>
      </c>
      <c r="DB153" s="29">
        <f t="shared" si="244"/>
        <v>209.79</v>
      </c>
      <c r="DC153" s="29">
        <f t="shared" si="244"/>
        <v>209.79</v>
      </c>
      <c r="DD153" s="29">
        <f t="shared" si="244"/>
        <v>209.79</v>
      </c>
      <c r="DE153" s="29">
        <f t="shared" si="244"/>
        <v>209.79</v>
      </c>
      <c r="DF153" s="29">
        <f t="shared" si="244"/>
        <v>209.79</v>
      </c>
      <c r="DG153" s="29">
        <f t="shared" si="244"/>
        <v>209.79</v>
      </c>
      <c r="DH153" s="29">
        <f t="shared" si="242"/>
        <v>209.79</v>
      </c>
      <c r="DI153" s="29">
        <f t="shared" si="242"/>
        <v>209.79</v>
      </c>
      <c r="DJ153" s="29">
        <f t="shared" si="242"/>
        <v>209.79</v>
      </c>
      <c r="DK153" s="29">
        <f t="shared" si="242"/>
        <v>209.79</v>
      </c>
      <c r="DL153" s="29">
        <f t="shared" ref="DL153:DW153" si="251">0.9*(DL51+DL85)+DL119</f>
        <v>209.79</v>
      </c>
      <c r="DM153" s="29">
        <f t="shared" si="251"/>
        <v>209.79</v>
      </c>
      <c r="DN153" s="29">
        <f t="shared" si="251"/>
        <v>209.79</v>
      </c>
      <c r="DO153" s="29">
        <f t="shared" si="251"/>
        <v>209.79</v>
      </c>
      <c r="DP153" s="29">
        <f t="shared" si="251"/>
        <v>209.79</v>
      </c>
      <c r="DQ153" s="29">
        <f t="shared" si="251"/>
        <v>209.79</v>
      </c>
      <c r="DR153" s="29">
        <f t="shared" si="251"/>
        <v>209.79</v>
      </c>
      <c r="DS153" s="29">
        <f t="shared" si="251"/>
        <v>209.79</v>
      </c>
      <c r="DT153" s="29">
        <f t="shared" si="251"/>
        <v>209.79</v>
      </c>
      <c r="DU153" s="29">
        <f t="shared" si="251"/>
        <v>209.79</v>
      </c>
      <c r="DV153" s="29">
        <f t="shared" si="251"/>
        <v>209.79</v>
      </c>
      <c r="DW153" s="29">
        <f t="shared" si="251"/>
        <v>209.79</v>
      </c>
    </row>
    <row r="154" spans="2:127" x14ac:dyDescent="0.2">
      <c r="B154" s="29" t="str">
        <f t="shared" si="238"/>
        <v>Hatfield Moor (Storage)</v>
      </c>
      <c r="C154" s="29">
        <f t="shared" si="239"/>
        <v>48.6</v>
      </c>
      <c r="D154" s="29">
        <f t="shared" si="239"/>
        <v>48.6</v>
      </c>
      <c r="E154" s="29">
        <f t="shared" si="239"/>
        <v>48.6</v>
      </c>
      <c r="F154" s="29">
        <f t="shared" si="239"/>
        <v>48.6</v>
      </c>
      <c r="G154" s="29">
        <f t="shared" si="239"/>
        <v>48.6</v>
      </c>
      <c r="H154" s="29">
        <f t="shared" si="239"/>
        <v>48.6</v>
      </c>
      <c r="I154" s="29">
        <f t="shared" si="239"/>
        <v>48.6</v>
      </c>
      <c r="J154" s="29">
        <f t="shared" si="239"/>
        <v>48.6</v>
      </c>
      <c r="K154" s="29">
        <f t="shared" si="239"/>
        <v>48.6</v>
      </c>
      <c r="L154" s="29">
        <f t="shared" si="239"/>
        <v>48.6</v>
      </c>
      <c r="M154" s="29">
        <f t="shared" si="239"/>
        <v>48.6</v>
      </c>
      <c r="N154" s="29">
        <f t="shared" si="239"/>
        <v>13.41</v>
      </c>
      <c r="O154" s="29">
        <f t="shared" si="239"/>
        <v>13.41</v>
      </c>
      <c r="P154" s="29">
        <f t="shared" si="239"/>
        <v>13.41</v>
      </c>
      <c r="Q154" s="29">
        <f t="shared" si="239"/>
        <v>13.41</v>
      </c>
      <c r="R154" s="29">
        <f t="shared" si="239"/>
        <v>22.5</v>
      </c>
      <c r="S154" s="29">
        <f t="shared" si="249"/>
        <v>22.5</v>
      </c>
      <c r="T154" s="29">
        <f t="shared" si="249"/>
        <v>22.5</v>
      </c>
      <c r="U154" s="29">
        <f t="shared" si="249"/>
        <v>22.5</v>
      </c>
      <c r="V154" s="29">
        <f t="shared" si="249"/>
        <v>22.5</v>
      </c>
      <c r="W154" s="29">
        <f t="shared" si="249"/>
        <v>22.5</v>
      </c>
      <c r="X154" s="29">
        <f t="shared" si="249"/>
        <v>22.5</v>
      </c>
      <c r="Y154" s="29">
        <f t="shared" si="249"/>
        <v>22.5</v>
      </c>
      <c r="Z154" s="29">
        <f t="shared" si="249"/>
        <v>22.5</v>
      </c>
      <c r="AA154" s="29">
        <f t="shared" si="249"/>
        <v>22.5</v>
      </c>
      <c r="AB154" s="29">
        <f t="shared" si="249"/>
        <v>22.5</v>
      </c>
      <c r="AC154" s="29">
        <f t="shared" si="249"/>
        <v>22.5</v>
      </c>
      <c r="AD154" s="29">
        <f t="shared" si="249"/>
        <v>22.5</v>
      </c>
      <c r="AE154" s="29">
        <f t="shared" si="249"/>
        <v>22.5</v>
      </c>
      <c r="AF154" s="29">
        <f t="shared" si="249"/>
        <v>22.5</v>
      </c>
      <c r="AG154" s="29">
        <f t="shared" si="249"/>
        <v>22.5</v>
      </c>
      <c r="AH154" s="29">
        <f t="shared" si="249"/>
        <v>22.5</v>
      </c>
      <c r="AI154" s="29">
        <f t="shared" si="249"/>
        <v>22.5</v>
      </c>
      <c r="AJ154" s="29">
        <f t="shared" si="249"/>
        <v>22.5</v>
      </c>
      <c r="AK154" s="29">
        <f t="shared" si="249"/>
        <v>22.5</v>
      </c>
      <c r="AL154" s="29">
        <f t="shared" si="249"/>
        <v>22.5</v>
      </c>
      <c r="AM154" s="29">
        <f t="shared" si="249"/>
        <v>22.5</v>
      </c>
      <c r="AN154" s="29">
        <f t="shared" si="249"/>
        <v>22.5</v>
      </c>
      <c r="AO154" s="29">
        <f t="shared" si="249"/>
        <v>22.5</v>
      </c>
      <c r="AP154" s="29">
        <f t="shared" si="249"/>
        <v>22.5</v>
      </c>
      <c r="AQ154" s="29">
        <f t="shared" si="249"/>
        <v>22.5</v>
      </c>
      <c r="AR154" s="29">
        <f t="shared" si="249"/>
        <v>22.5</v>
      </c>
      <c r="AS154" s="29">
        <f t="shared" si="249"/>
        <v>22.5</v>
      </c>
      <c r="AT154" s="29">
        <f t="shared" si="249"/>
        <v>22.5</v>
      </c>
      <c r="AU154" s="29">
        <f t="shared" si="249"/>
        <v>22.5</v>
      </c>
      <c r="AV154" s="29">
        <f t="shared" si="249"/>
        <v>22.5</v>
      </c>
      <c r="AW154" s="29">
        <f t="shared" si="249"/>
        <v>22.5</v>
      </c>
      <c r="AX154" s="29">
        <f t="shared" si="249"/>
        <v>22.5</v>
      </c>
      <c r="AY154" s="29">
        <f t="shared" si="249"/>
        <v>22.5</v>
      </c>
      <c r="AZ154" s="29">
        <f t="shared" si="249"/>
        <v>22.5</v>
      </c>
      <c r="BA154" s="29">
        <f t="shared" si="249"/>
        <v>22.5</v>
      </c>
      <c r="BB154" s="29">
        <f t="shared" si="249"/>
        <v>22.5</v>
      </c>
      <c r="BC154" s="29">
        <f t="shared" si="249"/>
        <v>22.5</v>
      </c>
      <c r="BD154" s="29">
        <f t="shared" si="249"/>
        <v>22.5</v>
      </c>
      <c r="BE154" s="29">
        <f t="shared" si="249"/>
        <v>22.5</v>
      </c>
      <c r="BF154" s="29">
        <f t="shared" si="249"/>
        <v>22.5</v>
      </c>
      <c r="BG154" s="29">
        <f t="shared" si="249"/>
        <v>22.5</v>
      </c>
      <c r="BH154" s="29">
        <f t="shared" si="249"/>
        <v>22.5</v>
      </c>
      <c r="BI154" s="29">
        <f t="shared" si="249"/>
        <v>22.5</v>
      </c>
      <c r="BJ154" s="29">
        <f t="shared" si="249"/>
        <v>22.5</v>
      </c>
      <c r="BK154" s="29">
        <f t="shared" si="249"/>
        <v>22.5</v>
      </c>
      <c r="BL154" s="29">
        <f t="shared" si="249"/>
        <v>22.5</v>
      </c>
      <c r="BM154" s="29">
        <f t="shared" si="249"/>
        <v>22.5</v>
      </c>
      <c r="BN154" s="29">
        <f t="shared" si="249"/>
        <v>22.5</v>
      </c>
      <c r="BO154" s="29">
        <f t="shared" si="249"/>
        <v>22.5</v>
      </c>
      <c r="BP154" s="29">
        <f t="shared" si="244"/>
        <v>22.5</v>
      </c>
      <c r="BQ154" s="29">
        <f t="shared" si="244"/>
        <v>22.5</v>
      </c>
      <c r="BR154" s="29">
        <f t="shared" si="244"/>
        <v>22.5</v>
      </c>
      <c r="BS154" s="29">
        <f t="shared" si="244"/>
        <v>22.5</v>
      </c>
      <c r="BT154" s="29">
        <f t="shared" si="244"/>
        <v>22.5</v>
      </c>
      <c r="BU154" s="29">
        <f t="shared" si="244"/>
        <v>22.5</v>
      </c>
      <c r="BV154" s="29">
        <f t="shared" si="244"/>
        <v>22.5</v>
      </c>
      <c r="BW154" s="29">
        <f t="shared" si="244"/>
        <v>22.5</v>
      </c>
      <c r="BX154" s="29">
        <f t="shared" si="244"/>
        <v>22.5</v>
      </c>
      <c r="BY154" s="29">
        <f t="shared" si="244"/>
        <v>22.5</v>
      </c>
      <c r="BZ154" s="29">
        <f t="shared" si="244"/>
        <v>22.5</v>
      </c>
      <c r="CA154" s="29">
        <f t="shared" si="244"/>
        <v>22.5</v>
      </c>
      <c r="CB154" s="29">
        <f t="shared" si="244"/>
        <v>22.5</v>
      </c>
      <c r="CC154" s="29">
        <f t="shared" si="244"/>
        <v>22.5</v>
      </c>
      <c r="CD154" s="29">
        <f t="shared" si="244"/>
        <v>22.5</v>
      </c>
      <c r="CE154" s="29">
        <f t="shared" si="244"/>
        <v>22.5</v>
      </c>
      <c r="CF154" s="29">
        <f t="shared" si="244"/>
        <v>22.5</v>
      </c>
      <c r="CG154" s="29">
        <f t="shared" si="244"/>
        <v>22.5</v>
      </c>
      <c r="CH154" s="29">
        <f t="shared" si="244"/>
        <v>22.5</v>
      </c>
      <c r="CI154" s="29">
        <f t="shared" si="244"/>
        <v>22.5</v>
      </c>
      <c r="CJ154" s="29">
        <f t="shared" si="244"/>
        <v>22.5</v>
      </c>
      <c r="CK154" s="29">
        <f t="shared" si="244"/>
        <v>22.5</v>
      </c>
      <c r="CL154" s="29">
        <f t="shared" si="244"/>
        <v>22.5</v>
      </c>
      <c r="CM154" s="29">
        <f t="shared" si="244"/>
        <v>22.5</v>
      </c>
      <c r="CN154" s="29">
        <f t="shared" si="244"/>
        <v>22.5</v>
      </c>
      <c r="CO154" s="29">
        <f t="shared" si="244"/>
        <v>22.5</v>
      </c>
      <c r="CP154" s="29">
        <f t="shared" si="244"/>
        <v>22.5</v>
      </c>
      <c r="CQ154" s="29">
        <f t="shared" si="244"/>
        <v>22.5</v>
      </c>
      <c r="CR154" s="29">
        <f t="shared" si="244"/>
        <v>22.5</v>
      </c>
      <c r="CS154" s="29">
        <f t="shared" si="244"/>
        <v>22.5</v>
      </c>
      <c r="CT154" s="29">
        <f t="shared" si="244"/>
        <v>22.5</v>
      </c>
      <c r="CU154" s="29">
        <f t="shared" ref="CU154:DG154" si="252">0.9*(CU52+CU86)+CU120</f>
        <v>22.5</v>
      </c>
      <c r="CV154" s="29">
        <f t="shared" si="252"/>
        <v>22.5</v>
      </c>
      <c r="CW154" s="29">
        <f t="shared" si="252"/>
        <v>22.5</v>
      </c>
      <c r="CX154" s="29">
        <f t="shared" si="252"/>
        <v>22.5</v>
      </c>
      <c r="CY154" s="29">
        <f t="shared" si="252"/>
        <v>22.5</v>
      </c>
      <c r="CZ154" s="29">
        <f t="shared" si="252"/>
        <v>22.5</v>
      </c>
      <c r="DA154" s="29">
        <f t="shared" si="252"/>
        <v>22.5</v>
      </c>
      <c r="DB154" s="29">
        <f t="shared" si="252"/>
        <v>22.5</v>
      </c>
      <c r="DC154" s="29">
        <f t="shared" si="252"/>
        <v>22.5</v>
      </c>
      <c r="DD154" s="29">
        <f t="shared" si="252"/>
        <v>22.5</v>
      </c>
      <c r="DE154" s="29">
        <f t="shared" si="252"/>
        <v>22.5</v>
      </c>
      <c r="DF154" s="29">
        <f t="shared" si="252"/>
        <v>22.5</v>
      </c>
      <c r="DG154" s="29">
        <f t="shared" si="252"/>
        <v>22.5</v>
      </c>
      <c r="DH154" s="29">
        <f t="shared" si="242"/>
        <v>22.5</v>
      </c>
      <c r="DI154" s="29">
        <f t="shared" si="242"/>
        <v>22.5</v>
      </c>
      <c r="DJ154" s="29">
        <f t="shared" si="242"/>
        <v>22.5</v>
      </c>
      <c r="DK154" s="29">
        <f t="shared" si="242"/>
        <v>22.5</v>
      </c>
      <c r="DL154" s="29">
        <f t="shared" ref="DL154:DW154" si="253">0.9*(DL52+DL86)+DL120</f>
        <v>22.5</v>
      </c>
      <c r="DM154" s="29">
        <f t="shared" si="253"/>
        <v>22.5</v>
      </c>
      <c r="DN154" s="29">
        <f t="shared" si="253"/>
        <v>22.5</v>
      </c>
      <c r="DO154" s="29">
        <f t="shared" si="253"/>
        <v>22.5</v>
      </c>
      <c r="DP154" s="29">
        <f t="shared" si="253"/>
        <v>22.5</v>
      </c>
      <c r="DQ154" s="29">
        <f t="shared" si="253"/>
        <v>22.5</v>
      </c>
      <c r="DR154" s="29">
        <f t="shared" si="253"/>
        <v>22.5</v>
      </c>
      <c r="DS154" s="29">
        <f t="shared" si="253"/>
        <v>22.5</v>
      </c>
      <c r="DT154" s="29">
        <f t="shared" si="253"/>
        <v>22.5</v>
      </c>
      <c r="DU154" s="29">
        <f t="shared" si="253"/>
        <v>22.5</v>
      </c>
      <c r="DV154" s="29">
        <f t="shared" si="253"/>
        <v>22.5</v>
      </c>
      <c r="DW154" s="29">
        <f t="shared" si="253"/>
        <v>22.5</v>
      </c>
    </row>
    <row r="155" spans="2:127" x14ac:dyDescent="0.2">
      <c r="B155" s="29" t="str">
        <f t="shared" si="238"/>
        <v>Hatfield Moor (Onshore)</v>
      </c>
      <c r="C155" s="29">
        <f t="shared" si="239"/>
        <v>0.9</v>
      </c>
      <c r="D155" s="29">
        <f t="shared" si="239"/>
        <v>0.9</v>
      </c>
      <c r="E155" s="29">
        <f t="shared" si="239"/>
        <v>0.9</v>
      </c>
      <c r="F155" s="29">
        <f t="shared" si="239"/>
        <v>0.9</v>
      </c>
      <c r="G155" s="29">
        <f t="shared" si="239"/>
        <v>0.9</v>
      </c>
      <c r="H155" s="29">
        <f t="shared" si="239"/>
        <v>0.9</v>
      </c>
      <c r="I155" s="29">
        <f t="shared" si="239"/>
        <v>0.9</v>
      </c>
      <c r="J155" s="29">
        <f t="shared" si="239"/>
        <v>0.9</v>
      </c>
      <c r="K155" s="29">
        <f t="shared" si="239"/>
        <v>0.9</v>
      </c>
      <c r="L155" s="29">
        <f t="shared" si="239"/>
        <v>0.9</v>
      </c>
      <c r="M155" s="29">
        <f t="shared" si="239"/>
        <v>0.9</v>
      </c>
      <c r="N155" s="29">
        <f t="shared" si="239"/>
        <v>0.27</v>
      </c>
      <c r="O155" s="29">
        <f t="shared" si="239"/>
        <v>0.27</v>
      </c>
      <c r="P155" s="29">
        <f t="shared" si="239"/>
        <v>0.27</v>
      </c>
      <c r="Q155" s="29">
        <f t="shared" si="239"/>
        <v>0.27</v>
      </c>
      <c r="R155" s="29">
        <f t="shared" si="239"/>
        <v>0.27</v>
      </c>
      <c r="S155" s="29">
        <f t="shared" si="249"/>
        <v>0.27</v>
      </c>
      <c r="T155" s="29">
        <f t="shared" si="249"/>
        <v>0.27</v>
      </c>
      <c r="U155" s="29">
        <f t="shared" si="249"/>
        <v>0.27</v>
      </c>
      <c r="V155" s="29">
        <f t="shared" si="249"/>
        <v>0.27</v>
      </c>
      <c r="W155" s="29">
        <f t="shared" si="249"/>
        <v>0.27</v>
      </c>
      <c r="X155" s="29">
        <f t="shared" si="249"/>
        <v>0.27</v>
      </c>
      <c r="Y155" s="29">
        <f t="shared" si="249"/>
        <v>0.27</v>
      </c>
      <c r="Z155" s="29">
        <f t="shared" si="249"/>
        <v>0.27</v>
      </c>
      <c r="AA155" s="29">
        <f t="shared" si="249"/>
        <v>0.27</v>
      </c>
      <c r="AB155" s="29">
        <f t="shared" si="249"/>
        <v>0.27</v>
      </c>
      <c r="AC155" s="29">
        <f t="shared" si="249"/>
        <v>0.27</v>
      </c>
      <c r="AD155" s="29">
        <f t="shared" si="249"/>
        <v>0.27</v>
      </c>
      <c r="AE155" s="29">
        <f t="shared" si="249"/>
        <v>0.27</v>
      </c>
      <c r="AF155" s="29">
        <f t="shared" si="249"/>
        <v>0.27</v>
      </c>
      <c r="AG155" s="29">
        <f t="shared" si="249"/>
        <v>0.27</v>
      </c>
      <c r="AH155" s="29">
        <f t="shared" si="249"/>
        <v>0.27</v>
      </c>
      <c r="AI155" s="29">
        <f t="shared" si="249"/>
        <v>0.27</v>
      </c>
      <c r="AJ155" s="29">
        <f t="shared" si="249"/>
        <v>0.27</v>
      </c>
      <c r="AK155" s="29">
        <f t="shared" si="249"/>
        <v>0.27</v>
      </c>
      <c r="AL155" s="29">
        <f t="shared" si="249"/>
        <v>0.27</v>
      </c>
      <c r="AM155" s="29">
        <f t="shared" si="249"/>
        <v>0.27</v>
      </c>
      <c r="AN155" s="29">
        <f t="shared" si="249"/>
        <v>0.27</v>
      </c>
      <c r="AO155" s="29">
        <f t="shared" si="249"/>
        <v>0.27</v>
      </c>
      <c r="AP155" s="29">
        <f t="shared" si="249"/>
        <v>0.27</v>
      </c>
      <c r="AQ155" s="29">
        <f t="shared" si="249"/>
        <v>0.27</v>
      </c>
      <c r="AR155" s="29">
        <f t="shared" si="249"/>
        <v>0.27</v>
      </c>
      <c r="AS155" s="29">
        <f t="shared" si="249"/>
        <v>0.27</v>
      </c>
      <c r="AT155" s="29">
        <f t="shared" si="249"/>
        <v>0.27</v>
      </c>
      <c r="AU155" s="29">
        <f t="shared" si="249"/>
        <v>0.27</v>
      </c>
      <c r="AV155" s="29">
        <f t="shared" si="249"/>
        <v>0.27</v>
      </c>
      <c r="AW155" s="29">
        <f t="shared" si="249"/>
        <v>0.27</v>
      </c>
      <c r="AX155" s="29">
        <f t="shared" si="249"/>
        <v>0.27</v>
      </c>
      <c r="AY155" s="29">
        <f t="shared" si="249"/>
        <v>0.27</v>
      </c>
      <c r="AZ155" s="29">
        <f t="shared" si="249"/>
        <v>0.27</v>
      </c>
      <c r="BA155" s="29">
        <f t="shared" si="249"/>
        <v>0.27</v>
      </c>
      <c r="BB155" s="29">
        <f t="shared" si="249"/>
        <v>0.27</v>
      </c>
      <c r="BC155" s="29">
        <f t="shared" si="249"/>
        <v>0.27</v>
      </c>
      <c r="BD155" s="29">
        <f t="shared" si="249"/>
        <v>0.27</v>
      </c>
      <c r="BE155" s="29">
        <f t="shared" si="249"/>
        <v>0.27</v>
      </c>
      <c r="BF155" s="29">
        <f t="shared" si="249"/>
        <v>0.27</v>
      </c>
      <c r="BG155" s="29">
        <f t="shared" si="249"/>
        <v>0.27</v>
      </c>
      <c r="BH155" s="29">
        <f t="shared" si="249"/>
        <v>0.27</v>
      </c>
      <c r="BI155" s="29">
        <f t="shared" si="249"/>
        <v>0.27</v>
      </c>
      <c r="BJ155" s="29">
        <f t="shared" si="249"/>
        <v>0.27</v>
      </c>
      <c r="BK155" s="29">
        <f t="shared" si="249"/>
        <v>0.27</v>
      </c>
      <c r="BL155" s="29">
        <f t="shared" si="249"/>
        <v>0.27</v>
      </c>
      <c r="BM155" s="29">
        <f t="shared" si="249"/>
        <v>0.27</v>
      </c>
      <c r="BN155" s="29">
        <f t="shared" si="249"/>
        <v>0.27</v>
      </c>
      <c r="BO155" s="29">
        <f t="shared" si="249"/>
        <v>0.27</v>
      </c>
      <c r="BP155" s="29">
        <f t="shared" si="249"/>
        <v>0.27</v>
      </c>
      <c r="BQ155" s="29">
        <f t="shared" si="249"/>
        <v>0.27</v>
      </c>
      <c r="BR155" s="29">
        <f t="shared" si="249"/>
        <v>0.27</v>
      </c>
      <c r="BS155" s="29">
        <f t="shared" si="249"/>
        <v>0.27</v>
      </c>
      <c r="BT155" s="29">
        <f t="shared" si="249"/>
        <v>0.27</v>
      </c>
      <c r="BU155" s="29">
        <f t="shared" si="249"/>
        <v>0.27</v>
      </c>
      <c r="BV155" s="29">
        <f t="shared" si="249"/>
        <v>0.27</v>
      </c>
      <c r="BW155" s="29">
        <f t="shared" si="249"/>
        <v>0.27</v>
      </c>
      <c r="BX155" s="29">
        <f t="shared" si="249"/>
        <v>0.27</v>
      </c>
      <c r="BY155" s="29">
        <f t="shared" si="249"/>
        <v>0.27</v>
      </c>
      <c r="BZ155" s="29">
        <f t="shared" si="249"/>
        <v>0.27</v>
      </c>
      <c r="CA155" s="29">
        <f t="shared" si="249"/>
        <v>0.27</v>
      </c>
      <c r="CB155" s="29">
        <f t="shared" si="249"/>
        <v>0.27</v>
      </c>
      <c r="CC155" s="29">
        <f t="shared" si="249"/>
        <v>0.27</v>
      </c>
      <c r="CD155" s="29">
        <f t="shared" si="249"/>
        <v>0.27</v>
      </c>
      <c r="CE155" s="29">
        <f t="shared" ref="BP155:DG161" si="254">0.9*(CE53+CE87)+CE121</f>
        <v>0.27</v>
      </c>
      <c r="CF155" s="29">
        <f t="shared" si="254"/>
        <v>0.27</v>
      </c>
      <c r="CG155" s="29">
        <f t="shared" si="254"/>
        <v>0.27</v>
      </c>
      <c r="CH155" s="29">
        <f t="shared" si="254"/>
        <v>0.27</v>
      </c>
      <c r="CI155" s="29">
        <f t="shared" si="254"/>
        <v>0.27</v>
      </c>
      <c r="CJ155" s="29">
        <f t="shared" si="254"/>
        <v>0.27</v>
      </c>
      <c r="CK155" s="29">
        <f t="shared" si="254"/>
        <v>0.27</v>
      </c>
      <c r="CL155" s="29">
        <f t="shared" si="254"/>
        <v>0.27</v>
      </c>
      <c r="CM155" s="29">
        <f t="shared" si="254"/>
        <v>0.27</v>
      </c>
      <c r="CN155" s="29">
        <f t="shared" si="254"/>
        <v>0.27</v>
      </c>
      <c r="CO155" s="29">
        <f t="shared" si="254"/>
        <v>0.27</v>
      </c>
      <c r="CP155" s="29">
        <f t="shared" si="254"/>
        <v>0.27</v>
      </c>
      <c r="CQ155" s="29">
        <f t="shared" si="254"/>
        <v>0.27</v>
      </c>
      <c r="CR155" s="29">
        <f t="shared" si="254"/>
        <v>0.27</v>
      </c>
      <c r="CS155" s="29">
        <f t="shared" si="254"/>
        <v>0.27</v>
      </c>
      <c r="CT155" s="29">
        <f t="shared" si="254"/>
        <v>0.27</v>
      </c>
      <c r="CU155" s="29">
        <f t="shared" si="254"/>
        <v>0.27</v>
      </c>
      <c r="CV155" s="29">
        <f t="shared" si="254"/>
        <v>0.27</v>
      </c>
      <c r="CW155" s="29">
        <f t="shared" si="254"/>
        <v>0.27</v>
      </c>
      <c r="CX155" s="29">
        <f t="shared" si="254"/>
        <v>0.27</v>
      </c>
      <c r="CY155" s="29">
        <f t="shared" si="254"/>
        <v>0.27</v>
      </c>
      <c r="CZ155" s="29">
        <f t="shared" si="254"/>
        <v>0.27</v>
      </c>
      <c r="DA155" s="29">
        <f t="shared" si="254"/>
        <v>0.27</v>
      </c>
      <c r="DB155" s="29">
        <f t="shared" si="254"/>
        <v>0.27</v>
      </c>
      <c r="DC155" s="29">
        <f t="shared" si="254"/>
        <v>0.27</v>
      </c>
      <c r="DD155" s="29">
        <f t="shared" si="254"/>
        <v>0.27</v>
      </c>
      <c r="DE155" s="29">
        <f t="shared" si="254"/>
        <v>0.27</v>
      </c>
      <c r="DF155" s="29">
        <f t="shared" si="254"/>
        <v>0.27</v>
      </c>
      <c r="DG155" s="29">
        <f t="shared" si="254"/>
        <v>0.27</v>
      </c>
      <c r="DH155" s="29">
        <f t="shared" si="242"/>
        <v>0.27</v>
      </c>
      <c r="DI155" s="29">
        <f t="shared" si="242"/>
        <v>0.27</v>
      </c>
      <c r="DJ155" s="29">
        <f t="shared" si="242"/>
        <v>0.27</v>
      </c>
      <c r="DK155" s="29">
        <f t="shared" si="242"/>
        <v>0.27</v>
      </c>
      <c r="DL155" s="29">
        <f t="shared" ref="DL155:DW155" si="255">0.9*(DL53+DL87)+DL121</f>
        <v>0.27</v>
      </c>
      <c r="DM155" s="29">
        <f t="shared" si="255"/>
        <v>0.27</v>
      </c>
      <c r="DN155" s="29">
        <f t="shared" si="255"/>
        <v>0.27</v>
      </c>
      <c r="DO155" s="29">
        <f t="shared" si="255"/>
        <v>0.27</v>
      </c>
      <c r="DP155" s="29">
        <f t="shared" si="255"/>
        <v>0.27</v>
      </c>
      <c r="DQ155" s="29">
        <f t="shared" si="255"/>
        <v>0.27</v>
      </c>
      <c r="DR155" s="29">
        <f t="shared" si="255"/>
        <v>0.27</v>
      </c>
      <c r="DS155" s="29">
        <f t="shared" si="255"/>
        <v>0.27</v>
      </c>
      <c r="DT155" s="29">
        <f t="shared" si="255"/>
        <v>0.27</v>
      </c>
      <c r="DU155" s="29">
        <f t="shared" si="255"/>
        <v>0.27</v>
      </c>
      <c r="DV155" s="29">
        <f t="shared" si="255"/>
        <v>0.27</v>
      </c>
      <c r="DW155" s="29">
        <f t="shared" si="255"/>
        <v>0.27</v>
      </c>
    </row>
    <row r="156" spans="2:127" x14ac:dyDescent="0.2">
      <c r="B156" s="29" t="str">
        <f t="shared" si="238"/>
        <v>Cheshire</v>
      </c>
      <c r="C156" s="29">
        <f t="shared" si="239"/>
        <v>96.3</v>
      </c>
      <c r="D156" s="29">
        <f t="shared" si="239"/>
        <v>96.3</v>
      </c>
      <c r="E156" s="29">
        <f t="shared" si="239"/>
        <v>96.3</v>
      </c>
      <c r="F156" s="29">
        <f t="shared" si="239"/>
        <v>144.9</v>
      </c>
      <c r="G156" s="29">
        <f t="shared" si="239"/>
        <v>144.9</v>
      </c>
      <c r="H156" s="29">
        <f t="shared" si="239"/>
        <v>144.9</v>
      </c>
      <c r="I156" s="29">
        <f t="shared" si="239"/>
        <v>144.9</v>
      </c>
      <c r="J156" s="29">
        <f t="shared" si="239"/>
        <v>192.6</v>
      </c>
      <c r="K156" s="29">
        <f t="shared" si="239"/>
        <v>192.6</v>
      </c>
      <c r="L156" s="29">
        <f t="shared" si="239"/>
        <v>192.6</v>
      </c>
      <c r="M156" s="29">
        <f t="shared" si="239"/>
        <v>192.6</v>
      </c>
      <c r="N156" s="29">
        <f t="shared" si="239"/>
        <v>257.31</v>
      </c>
      <c r="O156" s="29">
        <f t="shared" si="239"/>
        <v>257.31</v>
      </c>
      <c r="P156" s="29">
        <f t="shared" si="239"/>
        <v>257.31</v>
      </c>
      <c r="Q156" s="29">
        <f t="shared" si="239"/>
        <v>257.31</v>
      </c>
      <c r="R156" s="29">
        <f t="shared" si="239"/>
        <v>257.31</v>
      </c>
      <c r="S156" s="29">
        <f t="shared" si="249"/>
        <v>257.31</v>
      </c>
      <c r="T156" s="29">
        <f t="shared" si="249"/>
        <v>257.31</v>
      </c>
      <c r="U156" s="29">
        <f t="shared" si="249"/>
        <v>257.31</v>
      </c>
      <c r="V156" s="29">
        <f t="shared" si="249"/>
        <v>257.31</v>
      </c>
      <c r="W156" s="29">
        <f t="shared" si="249"/>
        <v>257.31</v>
      </c>
      <c r="X156" s="29">
        <f t="shared" si="249"/>
        <v>257.31</v>
      </c>
      <c r="Y156" s="29">
        <f t="shared" si="249"/>
        <v>257.31</v>
      </c>
      <c r="Z156" s="29">
        <f t="shared" si="249"/>
        <v>257.31</v>
      </c>
      <c r="AA156" s="29">
        <f t="shared" si="249"/>
        <v>257.31</v>
      </c>
      <c r="AB156" s="29">
        <f t="shared" si="249"/>
        <v>321.51</v>
      </c>
      <c r="AC156" s="29">
        <f t="shared" si="249"/>
        <v>321.51</v>
      </c>
      <c r="AD156" s="29">
        <f t="shared" si="249"/>
        <v>321.51</v>
      </c>
      <c r="AE156" s="29">
        <f t="shared" si="249"/>
        <v>321.51</v>
      </c>
      <c r="AF156" s="29">
        <f t="shared" si="249"/>
        <v>321.51</v>
      </c>
      <c r="AG156" s="29">
        <f t="shared" si="249"/>
        <v>514.11</v>
      </c>
      <c r="AH156" s="29">
        <f t="shared" si="249"/>
        <v>514.11</v>
      </c>
      <c r="AI156" s="29">
        <f t="shared" si="249"/>
        <v>514.11</v>
      </c>
      <c r="AJ156" s="29">
        <f t="shared" si="249"/>
        <v>514.11</v>
      </c>
      <c r="AK156" s="29">
        <f t="shared" si="249"/>
        <v>514.11</v>
      </c>
      <c r="AL156" s="29">
        <f t="shared" si="249"/>
        <v>514.11</v>
      </c>
      <c r="AM156" s="29">
        <f t="shared" si="249"/>
        <v>514.11</v>
      </c>
      <c r="AN156" s="29">
        <f t="shared" si="249"/>
        <v>514.11</v>
      </c>
      <c r="AO156" s="29">
        <f t="shared" si="249"/>
        <v>514.11</v>
      </c>
      <c r="AP156" s="29">
        <f t="shared" si="249"/>
        <v>514.11</v>
      </c>
      <c r="AQ156" s="29">
        <f t="shared" si="249"/>
        <v>514.11</v>
      </c>
      <c r="AR156" s="29">
        <f t="shared" si="249"/>
        <v>514.11</v>
      </c>
      <c r="AS156" s="29">
        <f t="shared" si="249"/>
        <v>514.11</v>
      </c>
      <c r="AT156" s="29">
        <f t="shared" si="249"/>
        <v>514.11</v>
      </c>
      <c r="AU156" s="29">
        <f t="shared" si="249"/>
        <v>514.11</v>
      </c>
      <c r="AV156" s="29">
        <f t="shared" si="249"/>
        <v>514.11</v>
      </c>
      <c r="AW156" s="29">
        <f t="shared" si="249"/>
        <v>514.11</v>
      </c>
      <c r="AX156" s="29">
        <f t="shared" si="249"/>
        <v>514.11</v>
      </c>
      <c r="AY156" s="29">
        <f t="shared" si="249"/>
        <v>514.11</v>
      </c>
      <c r="AZ156" s="29">
        <f t="shared" si="249"/>
        <v>514.11</v>
      </c>
      <c r="BA156" s="29">
        <f t="shared" si="249"/>
        <v>514.11</v>
      </c>
      <c r="BB156" s="29">
        <f t="shared" si="249"/>
        <v>488.43000000000006</v>
      </c>
      <c r="BC156" s="29">
        <f t="shared" si="249"/>
        <v>488.43000000000006</v>
      </c>
      <c r="BD156" s="29">
        <f t="shared" si="249"/>
        <v>488.43000000000006</v>
      </c>
      <c r="BE156" s="29">
        <f t="shared" si="249"/>
        <v>488.43000000000006</v>
      </c>
      <c r="BF156" s="29">
        <f t="shared" si="249"/>
        <v>488.43000000000006</v>
      </c>
      <c r="BG156" s="29">
        <f t="shared" si="249"/>
        <v>488.43000000000006</v>
      </c>
      <c r="BH156" s="29">
        <f t="shared" si="249"/>
        <v>500.64075000000003</v>
      </c>
      <c r="BI156" s="29">
        <f t="shared" si="249"/>
        <v>500.64075000000003</v>
      </c>
      <c r="BJ156" s="29">
        <f t="shared" si="249"/>
        <v>500.64075000000003</v>
      </c>
      <c r="BK156" s="29">
        <f t="shared" ref="BK156:BO156" si="256">0.9*(BK54+BK88)+BK122</f>
        <v>500.64075000000003</v>
      </c>
      <c r="BL156" s="29">
        <f t="shared" si="256"/>
        <v>500.64075000000003</v>
      </c>
      <c r="BM156" s="29">
        <f t="shared" si="256"/>
        <v>500.64075000000003</v>
      </c>
      <c r="BN156" s="29">
        <f t="shared" si="256"/>
        <v>500.64075000000003</v>
      </c>
      <c r="BO156" s="29">
        <f t="shared" si="256"/>
        <v>500.64075000000003</v>
      </c>
      <c r="BP156" s="29">
        <f t="shared" si="254"/>
        <v>500.64075000000003</v>
      </c>
      <c r="BQ156" s="29">
        <f t="shared" si="254"/>
        <v>500.64075000000003</v>
      </c>
      <c r="BR156" s="29">
        <f t="shared" si="254"/>
        <v>500.64075000000003</v>
      </c>
      <c r="BS156" s="29">
        <f t="shared" si="254"/>
        <v>500.64075000000003</v>
      </c>
      <c r="BT156" s="29">
        <f t="shared" si="254"/>
        <v>500.64075000000003</v>
      </c>
      <c r="BU156" s="29">
        <f t="shared" si="254"/>
        <v>500.64075000000003</v>
      </c>
      <c r="BV156" s="29">
        <f t="shared" si="254"/>
        <v>500.64075000000003</v>
      </c>
      <c r="BW156" s="29">
        <f t="shared" si="254"/>
        <v>500.64075000000003</v>
      </c>
      <c r="BX156" s="29">
        <f t="shared" si="254"/>
        <v>500.64075000000003</v>
      </c>
      <c r="BY156" s="29">
        <f t="shared" si="254"/>
        <v>500.64075000000003</v>
      </c>
      <c r="BZ156" s="29">
        <f t="shared" si="254"/>
        <v>500.64075000000003</v>
      </c>
      <c r="CA156" s="29">
        <f t="shared" si="254"/>
        <v>500.64075000000003</v>
      </c>
      <c r="CB156" s="29">
        <f t="shared" si="254"/>
        <v>500.64075000000003</v>
      </c>
      <c r="CC156" s="29">
        <f t="shared" si="254"/>
        <v>500.64075000000003</v>
      </c>
      <c r="CD156" s="29">
        <f t="shared" si="254"/>
        <v>500.64075000000003</v>
      </c>
      <c r="CE156" s="29">
        <f t="shared" si="254"/>
        <v>500.64075000000003</v>
      </c>
      <c r="CF156" s="29">
        <f t="shared" si="254"/>
        <v>500.64075000000003</v>
      </c>
      <c r="CG156" s="29">
        <f t="shared" si="254"/>
        <v>500.64075000000003</v>
      </c>
      <c r="CH156" s="29">
        <f t="shared" si="254"/>
        <v>500.64075000000003</v>
      </c>
      <c r="CI156" s="29">
        <f t="shared" si="254"/>
        <v>500.64075000000003</v>
      </c>
      <c r="CJ156" s="29">
        <f t="shared" si="254"/>
        <v>500.64075000000003</v>
      </c>
      <c r="CK156" s="29">
        <f t="shared" si="254"/>
        <v>500.64075000000003</v>
      </c>
      <c r="CL156" s="29">
        <f t="shared" si="254"/>
        <v>500.64075000000003</v>
      </c>
      <c r="CM156" s="29">
        <f t="shared" si="254"/>
        <v>500.64075000000003</v>
      </c>
      <c r="CN156" s="29">
        <f t="shared" si="254"/>
        <v>500.64075000000003</v>
      </c>
      <c r="CO156" s="29">
        <f t="shared" si="254"/>
        <v>500.64075000000003</v>
      </c>
      <c r="CP156" s="29">
        <f t="shared" si="254"/>
        <v>500.64075000000003</v>
      </c>
      <c r="CQ156" s="29">
        <f t="shared" si="254"/>
        <v>500.64075000000003</v>
      </c>
      <c r="CR156" s="29">
        <f t="shared" si="254"/>
        <v>500.64075000000003</v>
      </c>
      <c r="CS156" s="29">
        <f t="shared" si="254"/>
        <v>500.64075000000003</v>
      </c>
      <c r="CT156" s="29">
        <f t="shared" si="254"/>
        <v>500.64075000000003</v>
      </c>
      <c r="CU156" s="29">
        <f t="shared" si="254"/>
        <v>500.64075000000003</v>
      </c>
      <c r="CV156" s="29">
        <f t="shared" si="254"/>
        <v>500.64075000000003</v>
      </c>
      <c r="CW156" s="29">
        <f t="shared" si="254"/>
        <v>500.64075000000003</v>
      </c>
      <c r="CX156" s="29">
        <f t="shared" si="254"/>
        <v>500.64075000000003</v>
      </c>
      <c r="CY156" s="29">
        <f t="shared" si="254"/>
        <v>500.64075000000003</v>
      </c>
      <c r="CZ156" s="29">
        <f t="shared" si="254"/>
        <v>500.64075000000003</v>
      </c>
      <c r="DA156" s="29">
        <f t="shared" si="254"/>
        <v>500.64075000000003</v>
      </c>
      <c r="DB156" s="29">
        <f t="shared" si="254"/>
        <v>500.64075000000003</v>
      </c>
      <c r="DC156" s="29">
        <f t="shared" si="254"/>
        <v>500.64075000000003</v>
      </c>
      <c r="DD156" s="29">
        <f t="shared" si="254"/>
        <v>500.64075000000003</v>
      </c>
      <c r="DE156" s="29">
        <f t="shared" si="254"/>
        <v>500.64075000000003</v>
      </c>
      <c r="DF156" s="29">
        <f t="shared" si="254"/>
        <v>500.64075000000003</v>
      </c>
      <c r="DG156" s="29">
        <f t="shared" si="254"/>
        <v>500.64075000000003</v>
      </c>
      <c r="DH156" s="29">
        <f t="shared" si="242"/>
        <v>500.64075000000003</v>
      </c>
      <c r="DI156" s="29">
        <f t="shared" si="242"/>
        <v>500.64075000000003</v>
      </c>
      <c r="DJ156" s="29">
        <f t="shared" si="242"/>
        <v>500.64075000000003</v>
      </c>
      <c r="DK156" s="29">
        <f t="shared" si="242"/>
        <v>500.64075000000003</v>
      </c>
      <c r="DL156" s="29">
        <f t="shared" ref="DL156:DW156" si="257">0.9*(DL54+DL88)+DL122</f>
        <v>500.64075000000003</v>
      </c>
      <c r="DM156" s="29">
        <f t="shared" si="257"/>
        <v>500.64075000000003</v>
      </c>
      <c r="DN156" s="29">
        <f t="shared" si="257"/>
        <v>500.64075000000003</v>
      </c>
      <c r="DO156" s="29">
        <f t="shared" si="257"/>
        <v>500.64075000000003</v>
      </c>
      <c r="DP156" s="29">
        <f t="shared" si="257"/>
        <v>500.64075000000003</v>
      </c>
      <c r="DQ156" s="29">
        <f t="shared" si="257"/>
        <v>500.64075000000003</v>
      </c>
      <c r="DR156" s="29">
        <f t="shared" si="257"/>
        <v>500.64075000000003</v>
      </c>
      <c r="DS156" s="29">
        <f t="shared" si="257"/>
        <v>500.64075000000003</v>
      </c>
      <c r="DT156" s="29">
        <f t="shared" si="257"/>
        <v>500.64075000000003</v>
      </c>
      <c r="DU156" s="29">
        <f t="shared" si="257"/>
        <v>500.64075000000003</v>
      </c>
      <c r="DV156" s="29">
        <f t="shared" si="257"/>
        <v>500.64075000000003</v>
      </c>
      <c r="DW156" s="29">
        <f t="shared" si="257"/>
        <v>500.64075000000003</v>
      </c>
    </row>
    <row r="157" spans="2:127" x14ac:dyDescent="0.2">
      <c r="B157" s="29" t="str">
        <f t="shared" si="238"/>
        <v>Hole House Farm</v>
      </c>
      <c r="C157" s="29">
        <f t="shared" si="239"/>
        <v>23.400000000000002</v>
      </c>
      <c r="D157" s="29">
        <f t="shared" si="239"/>
        <v>23.400000000000002</v>
      </c>
      <c r="E157" s="29">
        <f t="shared" si="239"/>
        <v>23.400000000000002</v>
      </c>
      <c r="F157" s="29">
        <f t="shared" si="239"/>
        <v>23.400000000000002</v>
      </c>
      <c r="G157" s="29">
        <f t="shared" si="239"/>
        <v>23.400000000000002</v>
      </c>
      <c r="H157" s="29">
        <f t="shared" si="239"/>
        <v>23.400000000000002</v>
      </c>
      <c r="I157" s="29">
        <f t="shared" si="239"/>
        <v>23.400000000000002</v>
      </c>
      <c r="J157" s="29">
        <f t="shared" si="239"/>
        <v>23.400000000000002</v>
      </c>
      <c r="K157" s="29">
        <f t="shared" si="239"/>
        <v>23.400000000000002</v>
      </c>
      <c r="L157" s="29">
        <f t="shared" si="239"/>
        <v>23.400000000000002</v>
      </c>
      <c r="M157" s="29">
        <f t="shared" si="239"/>
        <v>23.400000000000002</v>
      </c>
      <c r="N157" s="29">
        <f t="shared" si="239"/>
        <v>118.44</v>
      </c>
      <c r="O157" s="29">
        <f t="shared" si="239"/>
        <v>118.44</v>
      </c>
      <c r="P157" s="29">
        <f t="shared" si="239"/>
        <v>118.44</v>
      </c>
      <c r="Q157" s="29">
        <f t="shared" si="239"/>
        <v>118.44</v>
      </c>
      <c r="R157" s="29">
        <f t="shared" si="239"/>
        <v>118.44</v>
      </c>
      <c r="S157" s="29">
        <f t="shared" ref="S157:CD161" si="258">0.9*(S55+S89)+S123</f>
        <v>118.44</v>
      </c>
      <c r="T157" s="29">
        <f t="shared" si="258"/>
        <v>118.44</v>
      </c>
      <c r="U157" s="29">
        <f t="shared" si="258"/>
        <v>118.44</v>
      </c>
      <c r="V157" s="29">
        <f t="shared" si="258"/>
        <v>118.44</v>
      </c>
      <c r="W157" s="29">
        <f t="shared" si="258"/>
        <v>118.44</v>
      </c>
      <c r="X157" s="29">
        <f t="shared" si="258"/>
        <v>118.44</v>
      </c>
      <c r="Y157" s="29">
        <f t="shared" si="258"/>
        <v>118.44</v>
      </c>
      <c r="Z157" s="29">
        <f t="shared" si="258"/>
        <v>118.44</v>
      </c>
      <c r="AA157" s="29">
        <f t="shared" si="258"/>
        <v>118.44</v>
      </c>
      <c r="AB157" s="29">
        <f t="shared" si="258"/>
        <v>118.44</v>
      </c>
      <c r="AC157" s="29">
        <f t="shared" si="258"/>
        <v>118.44</v>
      </c>
      <c r="AD157" s="29">
        <f t="shared" si="258"/>
        <v>118.44</v>
      </c>
      <c r="AE157" s="29">
        <f t="shared" si="258"/>
        <v>118.44</v>
      </c>
      <c r="AF157" s="29">
        <f t="shared" si="258"/>
        <v>283.44</v>
      </c>
      <c r="AG157" s="29">
        <f t="shared" si="258"/>
        <v>283.44</v>
      </c>
      <c r="AH157" s="29">
        <f t="shared" si="258"/>
        <v>283.44</v>
      </c>
      <c r="AI157" s="29">
        <f t="shared" si="258"/>
        <v>283.44</v>
      </c>
      <c r="AJ157" s="29">
        <f t="shared" si="258"/>
        <v>283.44</v>
      </c>
      <c r="AK157" s="29">
        <f t="shared" si="258"/>
        <v>283.44</v>
      </c>
      <c r="AL157" s="29">
        <f t="shared" si="258"/>
        <v>283.44</v>
      </c>
      <c r="AM157" s="29">
        <f t="shared" si="258"/>
        <v>283.44</v>
      </c>
      <c r="AN157" s="29">
        <f t="shared" si="258"/>
        <v>283.44</v>
      </c>
      <c r="AO157" s="29">
        <f t="shared" si="258"/>
        <v>283.44</v>
      </c>
      <c r="AP157" s="29">
        <f t="shared" si="258"/>
        <v>283.44</v>
      </c>
      <c r="AQ157" s="29">
        <f t="shared" si="258"/>
        <v>283.44</v>
      </c>
      <c r="AR157" s="29">
        <f t="shared" si="258"/>
        <v>283.44</v>
      </c>
      <c r="AS157" s="29">
        <f t="shared" si="258"/>
        <v>283.44</v>
      </c>
      <c r="AT157" s="29">
        <f t="shared" si="258"/>
        <v>283.44</v>
      </c>
      <c r="AU157" s="29">
        <f t="shared" si="258"/>
        <v>283.44</v>
      </c>
      <c r="AV157" s="29">
        <f t="shared" si="258"/>
        <v>283.44</v>
      </c>
      <c r="AW157" s="29">
        <f t="shared" si="258"/>
        <v>283.44</v>
      </c>
      <c r="AX157" s="29">
        <f t="shared" si="258"/>
        <v>283.44</v>
      </c>
      <c r="AY157" s="29">
        <f t="shared" si="258"/>
        <v>283.44</v>
      </c>
      <c r="AZ157" s="29">
        <f t="shared" si="258"/>
        <v>266.94000000000005</v>
      </c>
      <c r="BA157" s="29">
        <f t="shared" si="258"/>
        <v>266.94000000000005</v>
      </c>
      <c r="BB157" s="29">
        <f t="shared" si="258"/>
        <v>266.94000000000005</v>
      </c>
      <c r="BC157" s="29">
        <f t="shared" si="258"/>
        <v>266.94000000000005</v>
      </c>
      <c r="BD157" s="29">
        <f t="shared" si="258"/>
        <v>266.94000000000005</v>
      </c>
      <c r="BE157" s="29">
        <f t="shared" si="258"/>
        <v>266.94000000000005</v>
      </c>
      <c r="BF157" s="29">
        <f t="shared" si="258"/>
        <v>266.94000000000005</v>
      </c>
      <c r="BG157" s="29">
        <f t="shared" si="258"/>
        <v>266.94000000000005</v>
      </c>
      <c r="BH157" s="29">
        <f t="shared" si="258"/>
        <v>266.94000000000005</v>
      </c>
      <c r="BI157" s="29">
        <f t="shared" si="258"/>
        <v>266.94000000000005</v>
      </c>
      <c r="BJ157" s="29">
        <f t="shared" si="258"/>
        <v>266.94000000000005</v>
      </c>
      <c r="BK157" s="29">
        <f t="shared" si="258"/>
        <v>266.94000000000005</v>
      </c>
      <c r="BL157" s="29">
        <f t="shared" si="258"/>
        <v>266.94000000000005</v>
      </c>
      <c r="BM157" s="29">
        <f t="shared" si="258"/>
        <v>266.94000000000005</v>
      </c>
      <c r="BN157" s="29">
        <f t="shared" si="258"/>
        <v>266.94000000000005</v>
      </c>
      <c r="BO157" s="29">
        <f t="shared" si="258"/>
        <v>266.94000000000005</v>
      </c>
      <c r="BP157" s="29">
        <f t="shared" si="254"/>
        <v>266.94000000000005</v>
      </c>
      <c r="BQ157" s="29">
        <f t="shared" si="254"/>
        <v>266.94000000000005</v>
      </c>
      <c r="BR157" s="29">
        <f t="shared" si="254"/>
        <v>266.94000000000005</v>
      </c>
      <c r="BS157" s="29">
        <f t="shared" si="254"/>
        <v>266.94000000000005</v>
      </c>
      <c r="BT157" s="29">
        <f t="shared" si="254"/>
        <v>266.94000000000005</v>
      </c>
      <c r="BU157" s="29">
        <f t="shared" si="254"/>
        <v>266.94000000000005</v>
      </c>
      <c r="BV157" s="29">
        <f t="shared" si="254"/>
        <v>266.94000000000005</v>
      </c>
      <c r="BW157" s="29">
        <f t="shared" si="254"/>
        <v>266.94000000000005</v>
      </c>
      <c r="BX157" s="29">
        <f t="shared" si="254"/>
        <v>266.94000000000005</v>
      </c>
      <c r="BY157" s="29">
        <f t="shared" si="254"/>
        <v>266.94000000000005</v>
      </c>
      <c r="BZ157" s="29">
        <f t="shared" si="254"/>
        <v>266.94000000000005</v>
      </c>
      <c r="CA157" s="29">
        <f t="shared" si="254"/>
        <v>266.94000000000005</v>
      </c>
      <c r="CB157" s="29">
        <f t="shared" si="254"/>
        <v>266.94000000000005</v>
      </c>
      <c r="CC157" s="29">
        <f t="shared" si="254"/>
        <v>266.94000000000005</v>
      </c>
      <c r="CD157" s="29">
        <f t="shared" si="254"/>
        <v>266.94000000000005</v>
      </c>
      <c r="CE157" s="29">
        <f t="shared" si="254"/>
        <v>266.94000000000005</v>
      </c>
      <c r="CF157" s="29">
        <f t="shared" si="254"/>
        <v>266.94000000000005</v>
      </c>
      <c r="CG157" s="29">
        <f t="shared" si="254"/>
        <v>266.94000000000005</v>
      </c>
      <c r="CH157" s="29">
        <f t="shared" si="254"/>
        <v>266.94000000000005</v>
      </c>
      <c r="CI157" s="29">
        <f t="shared" si="254"/>
        <v>266.94000000000005</v>
      </c>
      <c r="CJ157" s="29">
        <f t="shared" si="254"/>
        <v>266.94000000000005</v>
      </c>
      <c r="CK157" s="29">
        <f t="shared" si="254"/>
        <v>266.94000000000005</v>
      </c>
      <c r="CL157" s="29">
        <f t="shared" si="254"/>
        <v>266.94000000000005</v>
      </c>
      <c r="CM157" s="29">
        <f t="shared" si="254"/>
        <v>266.94000000000005</v>
      </c>
      <c r="CN157" s="29">
        <f t="shared" si="254"/>
        <v>266.94000000000005</v>
      </c>
      <c r="CO157" s="29">
        <f t="shared" si="254"/>
        <v>266.94000000000005</v>
      </c>
      <c r="CP157" s="29">
        <f t="shared" si="254"/>
        <v>266.94000000000005</v>
      </c>
      <c r="CQ157" s="29">
        <f t="shared" si="254"/>
        <v>266.94000000000005</v>
      </c>
      <c r="CR157" s="29">
        <f t="shared" si="254"/>
        <v>266.94000000000005</v>
      </c>
      <c r="CS157" s="29">
        <f t="shared" si="254"/>
        <v>266.94000000000005</v>
      </c>
      <c r="CT157" s="29">
        <f t="shared" si="254"/>
        <v>266.94000000000005</v>
      </c>
      <c r="CU157" s="29">
        <f t="shared" si="254"/>
        <v>266.94000000000005</v>
      </c>
      <c r="CV157" s="29">
        <f t="shared" si="254"/>
        <v>266.94000000000005</v>
      </c>
      <c r="CW157" s="29">
        <f t="shared" si="254"/>
        <v>266.94000000000005</v>
      </c>
      <c r="CX157" s="29">
        <f t="shared" si="254"/>
        <v>266.94000000000005</v>
      </c>
      <c r="CY157" s="29">
        <f t="shared" si="254"/>
        <v>266.94000000000005</v>
      </c>
      <c r="CZ157" s="29">
        <f t="shared" si="254"/>
        <v>266.94000000000005</v>
      </c>
      <c r="DA157" s="29">
        <f t="shared" si="254"/>
        <v>266.94000000000005</v>
      </c>
      <c r="DB157" s="29">
        <f t="shared" si="254"/>
        <v>266.94000000000005</v>
      </c>
      <c r="DC157" s="29">
        <f t="shared" si="254"/>
        <v>266.94000000000005</v>
      </c>
      <c r="DD157" s="29">
        <f t="shared" si="254"/>
        <v>266.94000000000005</v>
      </c>
      <c r="DE157" s="29">
        <f t="shared" si="254"/>
        <v>266.94000000000005</v>
      </c>
      <c r="DF157" s="29">
        <f t="shared" si="254"/>
        <v>266.94000000000005</v>
      </c>
      <c r="DG157" s="29">
        <f t="shared" si="254"/>
        <v>266.94000000000005</v>
      </c>
      <c r="DH157" s="29">
        <f t="shared" si="242"/>
        <v>266.94000000000005</v>
      </c>
      <c r="DI157" s="29">
        <f t="shared" si="242"/>
        <v>266.94000000000005</v>
      </c>
      <c r="DJ157" s="29">
        <f t="shared" si="242"/>
        <v>266.94000000000005</v>
      </c>
      <c r="DK157" s="29">
        <f t="shared" si="242"/>
        <v>266.94000000000005</v>
      </c>
      <c r="DL157" s="29">
        <f t="shared" ref="DL157:DW157" si="259">0.9*(DL55+DL89)+DL123</f>
        <v>266.94000000000005</v>
      </c>
      <c r="DM157" s="29">
        <f t="shared" si="259"/>
        <v>266.94000000000005</v>
      </c>
      <c r="DN157" s="29">
        <f t="shared" si="259"/>
        <v>266.94000000000005</v>
      </c>
      <c r="DO157" s="29">
        <f t="shared" si="259"/>
        <v>266.94000000000005</v>
      </c>
      <c r="DP157" s="29">
        <f t="shared" si="259"/>
        <v>266.94000000000005</v>
      </c>
      <c r="DQ157" s="29">
        <f t="shared" si="259"/>
        <v>266.94000000000005</v>
      </c>
      <c r="DR157" s="29">
        <f t="shared" si="259"/>
        <v>266.94000000000005</v>
      </c>
      <c r="DS157" s="29">
        <f t="shared" si="259"/>
        <v>266.94000000000005</v>
      </c>
      <c r="DT157" s="29">
        <f t="shared" si="259"/>
        <v>266.94000000000005</v>
      </c>
      <c r="DU157" s="29">
        <f t="shared" si="259"/>
        <v>266.94000000000005</v>
      </c>
      <c r="DV157" s="29">
        <f t="shared" si="259"/>
        <v>266.94000000000005</v>
      </c>
      <c r="DW157" s="29">
        <f t="shared" si="259"/>
        <v>266.94000000000005</v>
      </c>
    </row>
    <row r="158" spans="2:127" x14ac:dyDescent="0.2">
      <c r="B158" s="29" t="str">
        <f t="shared" si="238"/>
        <v>Wytch Farm</v>
      </c>
      <c r="C158" s="29">
        <f t="shared" si="239"/>
        <v>2.8800000000000003</v>
      </c>
      <c r="D158" s="29">
        <f t="shared" si="239"/>
        <v>2.8800000000000003</v>
      </c>
      <c r="E158" s="29">
        <f t="shared" si="239"/>
        <v>2.8800000000000003</v>
      </c>
      <c r="F158" s="29">
        <f t="shared" si="239"/>
        <v>2.8800000000000003</v>
      </c>
      <c r="G158" s="29">
        <f t="shared" si="239"/>
        <v>2.8800000000000003</v>
      </c>
      <c r="H158" s="29">
        <f t="shared" si="239"/>
        <v>2.8800000000000003</v>
      </c>
      <c r="I158" s="29">
        <f t="shared" si="239"/>
        <v>2.8800000000000003</v>
      </c>
      <c r="J158" s="29">
        <f t="shared" si="239"/>
        <v>2.8800000000000003</v>
      </c>
      <c r="K158" s="29">
        <f t="shared" si="239"/>
        <v>2.8800000000000003</v>
      </c>
      <c r="L158" s="29">
        <f t="shared" si="239"/>
        <v>2.8800000000000003</v>
      </c>
      <c r="M158" s="29">
        <f t="shared" si="239"/>
        <v>2.8800000000000003</v>
      </c>
      <c r="N158" s="29">
        <f t="shared" si="239"/>
        <v>2.9699999999999998</v>
      </c>
      <c r="O158" s="29">
        <f t="shared" si="239"/>
        <v>2.9699999999999998</v>
      </c>
      <c r="P158" s="29">
        <f t="shared" si="239"/>
        <v>2.9699999999999998</v>
      </c>
      <c r="Q158" s="29">
        <f t="shared" si="239"/>
        <v>2.9699999999999998</v>
      </c>
      <c r="R158" s="29">
        <f t="shared" si="239"/>
        <v>2.9699999999999998</v>
      </c>
      <c r="S158" s="29">
        <f t="shared" si="258"/>
        <v>2.9699999999999998</v>
      </c>
      <c r="T158" s="29">
        <f t="shared" si="258"/>
        <v>2.9699999999999998</v>
      </c>
      <c r="U158" s="29">
        <f t="shared" si="258"/>
        <v>2.9699999999999998</v>
      </c>
      <c r="V158" s="29">
        <f t="shared" si="258"/>
        <v>2.9699999999999998</v>
      </c>
      <c r="W158" s="29">
        <f t="shared" si="258"/>
        <v>2.9699999999999998</v>
      </c>
      <c r="X158" s="29">
        <f t="shared" si="258"/>
        <v>2.9699999999999998</v>
      </c>
      <c r="Y158" s="29">
        <f t="shared" si="258"/>
        <v>2.9699999999999998</v>
      </c>
      <c r="Z158" s="29">
        <f t="shared" si="258"/>
        <v>2.9699999999999998</v>
      </c>
      <c r="AA158" s="29">
        <f t="shared" si="258"/>
        <v>2.9699999999999998</v>
      </c>
      <c r="AB158" s="29">
        <f t="shared" si="258"/>
        <v>2.9699999999999998</v>
      </c>
      <c r="AC158" s="29">
        <f t="shared" si="258"/>
        <v>2.9699999999999998</v>
      </c>
      <c r="AD158" s="29">
        <f t="shared" si="258"/>
        <v>2.9699999999999998</v>
      </c>
      <c r="AE158" s="29">
        <f t="shared" si="258"/>
        <v>2.9699999999999998</v>
      </c>
      <c r="AF158" s="29">
        <f t="shared" si="258"/>
        <v>2.9699999999999998</v>
      </c>
      <c r="AG158" s="29">
        <f t="shared" si="258"/>
        <v>2.9699999999999998</v>
      </c>
      <c r="AH158" s="29">
        <f t="shared" si="258"/>
        <v>2.9699999999999998</v>
      </c>
      <c r="AI158" s="29">
        <f t="shared" si="258"/>
        <v>2.9699999999999998</v>
      </c>
      <c r="AJ158" s="29">
        <f t="shared" si="258"/>
        <v>2.9699999999999998</v>
      </c>
      <c r="AK158" s="29">
        <f t="shared" si="258"/>
        <v>2.9699999999999998</v>
      </c>
      <c r="AL158" s="29">
        <f t="shared" si="258"/>
        <v>2.9699999999999998</v>
      </c>
      <c r="AM158" s="29">
        <f t="shared" si="258"/>
        <v>2.9699999999999998</v>
      </c>
      <c r="AN158" s="29">
        <f t="shared" si="258"/>
        <v>2.9699999999999998</v>
      </c>
      <c r="AO158" s="29">
        <f t="shared" si="258"/>
        <v>2.9699999999999998</v>
      </c>
      <c r="AP158" s="29">
        <f t="shared" si="258"/>
        <v>2.9699999999999998</v>
      </c>
      <c r="AQ158" s="29">
        <f t="shared" si="258"/>
        <v>2.9699999999999998</v>
      </c>
      <c r="AR158" s="29">
        <f t="shared" si="258"/>
        <v>2.9699999999999998</v>
      </c>
      <c r="AS158" s="29">
        <f t="shared" si="258"/>
        <v>2.9699999999999998</v>
      </c>
      <c r="AT158" s="29">
        <f t="shared" si="258"/>
        <v>2.9699999999999998</v>
      </c>
      <c r="AU158" s="29">
        <f t="shared" si="258"/>
        <v>2.9699999999999998</v>
      </c>
      <c r="AV158" s="29">
        <f t="shared" si="258"/>
        <v>2.9699999999999998</v>
      </c>
      <c r="AW158" s="29">
        <f t="shared" si="258"/>
        <v>2.9699999999999998</v>
      </c>
      <c r="AX158" s="29">
        <f t="shared" si="258"/>
        <v>2.9699999999999998</v>
      </c>
      <c r="AY158" s="29">
        <f t="shared" si="258"/>
        <v>2.9699999999999998</v>
      </c>
      <c r="AZ158" s="29">
        <f t="shared" si="258"/>
        <v>2.9699999999999998</v>
      </c>
      <c r="BA158" s="29">
        <f t="shared" si="258"/>
        <v>2.9699999999999998</v>
      </c>
      <c r="BB158" s="29">
        <f t="shared" si="258"/>
        <v>2.9699999999999998</v>
      </c>
      <c r="BC158" s="29">
        <f t="shared" si="258"/>
        <v>2.9699999999999998</v>
      </c>
      <c r="BD158" s="29">
        <f t="shared" si="258"/>
        <v>2.9699999999999998</v>
      </c>
      <c r="BE158" s="29">
        <f t="shared" si="258"/>
        <v>2.9699999999999998</v>
      </c>
      <c r="BF158" s="29">
        <f t="shared" si="258"/>
        <v>2.9699999999999998</v>
      </c>
      <c r="BG158" s="29">
        <f t="shared" si="258"/>
        <v>2.9699999999999998</v>
      </c>
      <c r="BH158" s="29">
        <f t="shared" si="258"/>
        <v>2.9699999999999998</v>
      </c>
      <c r="BI158" s="29">
        <f t="shared" si="258"/>
        <v>2.9699999999999998</v>
      </c>
      <c r="BJ158" s="29">
        <f t="shared" si="258"/>
        <v>2.9699999999999998</v>
      </c>
      <c r="BK158" s="29">
        <f t="shared" si="258"/>
        <v>2.9699999999999998</v>
      </c>
      <c r="BL158" s="29">
        <f t="shared" si="258"/>
        <v>2.9699999999999998</v>
      </c>
      <c r="BM158" s="29">
        <f t="shared" si="258"/>
        <v>2.9699999999999998</v>
      </c>
      <c r="BN158" s="29">
        <f t="shared" si="258"/>
        <v>2.9699999999999998</v>
      </c>
      <c r="BO158" s="29">
        <f t="shared" si="258"/>
        <v>2.9699999999999998</v>
      </c>
      <c r="BP158" s="29">
        <f t="shared" si="254"/>
        <v>2.9699999999999998</v>
      </c>
      <c r="BQ158" s="29">
        <f t="shared" si="254"/>
        <v>2.9699999999999998</v>
      </c>
      <c r="BR158" s="29">
        <f t="shared" si="254"/>
        <v>2.9699999999999998</v>
      </c>
      <c r="BS158" s="29">
        <f t="shared" si="254"/>
        <v>2.9699999999999998</v>
      </c>
      <c r="BT158" s="29">
        <f t="shared" si="254"/>
        <v>2.9699999999999998</v>
      </c>
      <c r="BU158" s="29">
        <f t="shared" si="254"/>
        <v>2.9699999999999998</v>
      </c>
      <c r="BV158" s="29">
        <f t="shared" si="254"/>
        <v>2.9699999999999998</v>
      </c>
      <c r="BW158" s="29">
        <f t="shared" si="254"/>
        <v>2.9699999999999998</v>
      </c>
      <c r="BX158" s="29">
        <f t="shared" si="254"/>
        <v>2.9699999999999998</v>
      </c>
      <c r="BY158" s="29">
        <f t="shared" si="254"/>
        <v>2.9699999999999998</v>
      </c>
      <c r="BZ158" s="29">
        <f t="shared" si="254"/>
        <v>2.9699999999999998</v>
      </c>
      <c r="CA158" s="29">
        <f t="shared" si="254"/>
        <v>2.9699999999999998</v>
      </c>
      <c r="CB158" s="29">
        <f t="shared" si="254"/>
        <v>2.9699999999999998</v>
      </c>
      <c r="CC158" s="29">
        <f t="shared" si="254"/>
        <v>2.9699999999999998</v>
      </c>
      <c r="CD158" s="29">
        <f t="shared" si="254"/>
        <v>2.9699999999999998</v>
      </c>
      <c r="CE158" s="29">
        <f t="shared" si="254"/>
        <v>2.9699999999999998</v>
      </c>
      <c r="CF158" s="29">
        <f t="shared" si="254"/>
        <v>2.9699999999999998</v>
      </c>
      <c r="CG158" s="29">
        <f t="shared" si="254"/>
        <v>2.9699999999999998</v>
      </c>
      <c r="CH158" s="29">
        <f t="shared" si="254"/>
        <v>2.9699999999999998</v>
      </c>
      <c r="CI158" s="29">
        <f t="shared" si="254"/>
        <v>2.9699999999999998</v>
      </c>
      <c r="CJ158" s="29">
        <f t="shared" si="254"/>
        <v>2.9699999999999998</v>
      </c>
      <c r="CK158" s="29">
        <f t="shared" si="254"/>
        <v>2.9699999999999998</v>
      </c>
      <c r="CL158" s="29">
        <f t="shared" si="254"/>
        <v>2.9699999999999998</v>
      </c>
      <c r="CM158" s="29">
        <f t="shared" si="254"/>
        <v>2.9699999999999998</v>
      </c>
      <c r="CN158" s="29">
        <f t="shared" si="254"/>
        <v>2.9699999999999998</v>
      </c>
      <c r="CO158" s="29">
        <f t="shared" si="254"/>
        <v>2.9699999999999998</v>
      </c>
      <c r="CP158" s="29">
        <f t="shared" si="254"/>
        <v>2.9699999999999998</v>
      </c>
      <c r="CQ158" s="29">
        <f t="shared" si="254"/>
        <v>2.9699999999999998</v>
      </c>
      <c r="CR158" s="29">
        <f t="shared" si="254"/>
        <v>2.9699999999999998</v>
      </c>
      <c r="CS158" s="29">
        <f t="shared" si="254"/>
        <v>2.9699999999999998</v>
      </c>
      <c r="CT158" s="29">
        <f t="shared" si="254"/>
        <v>2.9699999999999998</v>
      </c>
      <c r="CU158" s="29">
        <f t="shared" si="254"/>
        <v>2.9699999999999998</v>
      </c>
      <c r="CV158" s="29">
        <f t="shared" si="254"/>
        <v>2.9699999999999998</v>
      </c>
      <c r="CW158" s="29">
        <f t="shared" si="254"/>
        <v>2.9699999999999998</v>
      </c>
      <c r="CX158" s="29">
        <f t="shared" si="254"/>
        <v>2.9699999999999998</v>
      </c>
      <c r="CY158" s="29">
        <f t="shared" si="254"/>
        <v>2.9699999999999998</v>
      </c>
      <c r="CZ158" s="29">
        <f t="shared" si="254"/>
        <v>2.9699999999999998</v>
      </c>
      <c r="DA158" s="29">
        <f t="shared" si="254"/>
        <v>2.9699999999999998</v>
      </c>
      <c r="DB158" s="29">
        <f t="shared" si="254"/>
        <v>2.9699999999999998</v>
      </c>
      <c r="DC158" s="29">
        <f t="shared" si="254"/>
        <v>2.9699999999999998</v>
      </c>
      <c r="DD158" s="29">
        <f t="shared" si="254"/>
        <v>2.9699999999999998</v>
      </c>
      <c r="DE158" s="29">
        <f t="shared" si="254"/>
        <v>2.9699999999999998</v>
      </c>
      <c r="DF158" s="29">
        <f t="shared" si="254"/>
        <v>2.9699999999999998</v>
      </c>
      <c r="DG158" s="29">
        <f t="shared" si="254"/>
        <v>2.9699999999999998</v>
      </c>
      <c r="DH158" s="29">
        <f t="shared" si="242"/>
        <v>2.9699999999999998</v>
      </c>
      <c r="DI158" s="29">
        <f t="shared" si="242"/>
        <v>2.9699999999999998</v>
      </c>
      <c r="DJ158" s="29">
        <f t="shared" si="242"/>
        <v>2.9699999999999998</v>
      </c>
      <c r="DK158" s="29">
        <f t="shared" si="242"/>
        <v>2.9699999999999998</v>
      </c>
      <c r="DL158" s="29">
        <f t="shared" ref="DL158:DW158" si="260">0.9*(DL56+DL90)+DL124</f>
        <v>2.9699999999999998</v>
      </c>
      <c r="DM158" s="29">
        <f t="shared" si="260"/>
        <v>2.9699999999999998</v>
      </c>
      <c r="DN158" s="29">
        <f t="shared" si="260"/>
        <v>2.9699999999999998</v>
      </c>
      <c r="DO158" s="29">
        <f t="shared" si="260"/>
        <v>2.9699999999999998</v>
      </c>
      <c r="DP158" s="29">
        <f t="shared" si="260"/>
        <v>2.9699999999999998</v>
      </c>
      <c r="DQ158" s="29">
        <f t="shared" si="260"/>
        <v>2.9699999999999998</v>
      </c>
      <c r="DR158" s="29">
        <f t="shared" si="260"/>
        <v>2.9699999999999998</v>
      </c>
      <c r="DS158" s="29">
        <f t="shared" si="260"/>
        <v>2.9699999999999998</v>
      </c>
      <c r="DT158" s="29">
        <f t="shared" si="260"/>
        <v>2.9699999999999998</v>
      </c>
      <c r="DU158" s="29">
        <f t="shared" si="260"/>
        <v>2.9699999999999998</v>
      </c>
      <c r="DV158" s="29">
        <f t="shared" si="260"/>
        <v>2.9699999999999998</v>
      </c>
      <c r="DW158" s="29">
        <f t="shared" si="260"/>
        <v>2.9699999999999998</v>
      </c>
    </row>
    <row r="159" spans="2:127" x14ac:dyDescent="0.2">
      <c r="B159" s="29" t="str">
        <f t="shared" si="238"/>
        <v>Burton Point</v>
      </c>
      <c r="C159" s="29">
        <f t="shared" ref="C159:BN162" si="261">0.9*(C57+C91)+C125</f>
        <v>49.5</v>
      </c>
      <c r="D159" s="29">
        <f t="shared" si="261"/>
        <v>49.5</v>
      </c>
      <c r="E159" s="29">
        <f t="shared" si="261"/>
        <v>49.5</v>
      </c>
      <c r="F159" s="29">
        <f t="shared" si="261"/>
        <v>49.5</v>
      </c>
      <c r="G159" s="29">
        <f t="shared" si="261"/>
        <v>49.5</v>
      </c>
      <c r="H159" s="29">
        <f t="shared" si="261"/>
        <v>49.5</v>
      </c>
      <c r="I159" s="29">
        <f t="shared" si="261"/>
        <v>49.5</v>
      </c>
      <c r="J159" s="29">
        <f t="shared" si="261"/>
        <v>49.5</v>
      </c>
      <c r="K159" s="29">
        <f t="shared" si="261"/>
        <v>49.5</v>
      </c>
      <c r="L159" s="29">
        <f t="shared" si="261"/>
        <v>49.5</v>
      </c>
      <c r="M159" s="29">
        <f t="shared" si="261"/>
        <v>49.5</v>
      </c>
      <c r="N159" s="29">
        <f t="shared" si="261"/>
        <v>66.150000000000006</v>
      </c>
      <c r="O159" s="29">
        <f t="shared" si="261"/>
        <v>66.150000000000006</v>
      </c>
      <c r="P159" s="29">
        <f t="shared" si="261"/>
        <v>66.150000000000006</v>
      </c>
      <c r="Q159" s="29">
        <f t="shared" si="261"/>
        <v>66.150000000000006</v>
      </c>
      <c r="R159" s="29">
        <f t="shared" si="261"/>
        <v>66.150000000000006</v>
      </c>
      <c r="S159" s="29">
        <f t="shared" si="261"/>
        <v>66.150000000000006</v>
      </c>
      <c r="T159" s="29">
        <f t="shared" si="261"/>
        <v>66.150000000000006</v>
      </c>
      <c r="U159" s="29">
        <f t="shared" si="261"/>
        <v>66.150000000000006</v>
      </c>
      <c r="V159" s="29">
        <f t="shared" si="261"/>
        <v>66.150000000000006</v>
      </c>
      <c r="W159" s="29">
        <f t="shared" si="261"/>
        <v>66.150000000000006</v>
      </c>
      <c r="X159" s="29">
        <f t="shared" si="261"/>
        <v>66.150000000000006</v>
      </c>
      <c r="Y159" s="29">
        <f t="shared" si="261"/>
        <v>66.150000000000006</v>
      </c>
      <c r="Z159" s="29">
        <f t="shared" si="261"/>
        <v>66.150000000000006</v>
      </c>
      <c r="AA159" s="29">
        <f t="shared" si="261"/>
        <v>66.150000000000006</v>
      </c>
      <c r="AB159" s="29">
        <f t="shared" si="261"/>
        <v>66.150000000000006</v>
      </c>
      <c r="AC159" s="29">
        <f t="shared" si="261"/>
        <v>66.150000000000006</v>
      </c>
      <c r="AD159" s="29">
        <f t="shared" si="261"/>
        <v>66.150000000000006</v>
      </c>
      <c r="AE159" s="29">
        <f t="shared" si="261"/>
        <v>66.150000000000006</v>
      </c>
      <c r="AF159" s="29">
        <f t="shared" si="261"/>
        <v>66.150000000000006</v>
      </c>
      <c r="AG159" s="29">
        <f t="shared" si="261"/>
        <v>66.150000000000006</v>
      </c>
      <c r="AH159" s="29">
        <f t="shared" si="261"/>
        <v>66.150000000000006</v>
      </c>
      <c r="AI159" s="29">
        <f t="shared" si="261"/>
        <v>66.150000000000006</v>
      </c>
      <c r="AJ159" s="29">
        <f t="shared" si="261"/>
        <v>66.150000000000006</v>
      </c>
      <c r="AK159" s="29">
        <f t="shared" si="261"/>
        <v>66.150000000000006</v>
      </c>
      <c r="AL159" s="29">
        <f t="shared" si="261"/>
        <v>66.150000000000006</v>
      </c>
      <c r="AM159" s="29">
        <f t="shared" si="261"/>
        <v>66.150000000000006</v>
      </c>
      <c r="AN159" s="29">
        <f t="shared" si="261"/>
        <v>66.150000000000006</v>
      </c>
      <c r="AO159" s="29">
        <f t="shared" si="261"/>
        <v>66.150000000000006</v>
      </c>
      <c r="AP159" s="29">
        <f t="shared" si="261"/>
        <v>66.150000000000006</v>
      </c>
      <c r="AQ159" s="29">
        <f t="shared" si="261"/>
        <v>66.150000000000006</v>
      </c>
      <c r="AR159" s="29">
        <f t="shared" si="261"/>
        <v>66.150000000000006</v>
      </c>
      <c r="AS159" s="29">
        <f t="shared" si="261"/>
        <v>66.150000000000006</v>
      </c>
      <c r="AT159" s="29">
        <f t="shared" si="261"/>
        <v>66.150000000000006</v>
      </c>
      <c r="AU159" s="29">
        <f t="shared" si="261"/>
        <v>66.150000000000006</v>
      </c>
      <c r="AV159" s="29">
        <f t="shared" si="261"/>
        <v>66.150000000000006</v>
      </c>
      <c r="AW159" s="29">
        <f t="shared" si="261"/>
        <v>66.150000000000006</v>
      </c>
      <c r="AX159" s="29">
        <f t="shared" si="261"/>
        <v>66.150000000000006</v>
      </c>
      <c r="AY159" s="29">
        <f t="shared" si="261"/>
        <v>66.150000000000006</v>
      </c>
      <c r="AZ159" s="29">
        <f t="shared" si="261"/>
        <v>66.150000000000006</v>
      </c>
      <c r="BA159" s="29">
        <f t="shared" si="261"/>
        <v>66.150000000000006</v>
      </c>
      <c r="BB159" s="29">
        <f t="shared" si="261"/>
        <v>66.150000000000006</v>
      </c>
      <c r="BC159" s="29">
        <f t="shared" si="261"/>
        <v>66.150000000000006</v>
      </c>
      <c r="BD159" s="29">
        <f t="shared" si="261"/>
        <v>66.150000000000006</v>
      </c>
      <c r="BE159" s="29">
        <f t="shared" si="261"/>
        <v>66.150000000000006</v>
      </c>
      <c r="BF159" s="29">
        <f t="shared" si="261"/>
        <v>66.150000000000006</v>
      </c>
      <c r="BG159" s="29">
        <f t="shared" si="261"/>
        <v>66.150000000000006</v>
      </c>
      <c r="BH159" s="29">
        <f t="shared" si="261"/>
        <v>66.150000000000006</v>
      </c>
      <c r="BI159" s="29">
        <f t="shared" si="261"/>
        <v>66.150000000000006</v>
      </c>
      <c r="BJ159" s="29">
        <f t="shared" si="261"/>
        <v>66.150000000000006</v>
      </c>
      <c r="BK159" s="29">
        <f t="shared" si="261"/>
        <v>66.150000000000006</v>
      </c>
      <c r="BL159" s="29">
        <f t="shared" si="261"/>
        <v>66.150000000000006</v>
      </c>
      <c r="BM159" s="29">
        <f t="shared" si="261"/>
        <v>66.150000000000006</v>
      </c>
      <c r="BN159" s="29">
        <f t="shared" si="261"/>
        <v>66.150000000000006</v>
      </c>
      <c r="BO159" s="29">
        <f t="shared" si="258"/>
        <v>66.150000000000006</v>
      </c>
      <c r="BP159" s="29">
        <f t="shared" si="258"/>
        <v>66.150000000000006</v>
      </c>
      <c r="BQ159" s="29">
        <f t="shared" si="258"/>
        <v>66.150000000000006</v>
      </c>
      <c r="BR159" s="29">
        <f t="shared" si="258"/>
        <v>66.150000000000006</v>
      </c>
      <c r="BS159" s="29">
        <f t="shared" si="258"/>
        <v>66.150000000000006</v>
      </c>
      <c r="BT159" s="29">
        <f t="shared" si="258"/>
        <v>66.150000000000006</v>
      </c>
      <c r="BU159" s="29">
        <f t="shared" si="258"/>
        <v>66.150000000000006</v>
      </c>
      <c r="BV159" s="29">
        <f t="shared" si="258"/>
        <v>66.150000000000006</v>
      </c>
      <c r="BW159" s="29">
        <f t="shared" si="258"/>
        <v>66.150000000000006</v>
      </c>
      <c r="BX159" s="29">
        <f t="shared" si="258"/>
        <v>66.150000000000006</v>
      </c>
      <c r="BY159" s="29">
        <f t="shared" si="258"/>
        <v>66.150000000000006</v>
      </c>
      <c r="BZ159" s="29">
        <f t="shared" si="258"/>
        <v>66.150000000000006</v>
      </c>
      <c r="CA159" s="29">
        <f t="shared" si="258"/>
        <v>66.150000000000006</v>
      </c>
      <c r="CB159" s="29">
        <f t="shared" si="258"/>
        <v>66.150000000000006</v>
      </c>
      <c r="CC159" s="29">
        <f t="shared" si="258"/>
        <v>66.150000000000006</v>
      </c>
      <c r="CD159" s="29">
        <f t="shared" si="258"/>
        <v>66.150000000000006</v>
      </c>
      <c r="CE159" s="29">
        <f t="shared" si="254"/>
        <v>66.150000000000006</v>
      </c>
      <c r="CF159" s="29">
        <f t="shared" si="254"/>
        <v>66.150000000000006</v>
      </c>
      <c r="CG159" s="29">
        <f t="shared" si="254"/>
        <v>66.150000000000006</v>
      </c>
      <c r="CH159" s="29">
        <f t="shared" si="254"/>
        <v>66.150000000000006</v>
      </c>
      <c r="CI159" s="29">
        <f t="shared" si="254"/>
        <v>66.150000000000006</v>
      </c>
      <c r="CJ159" s="29">
        <f t="shared" si="254"/>
        <v>66.150000000000006</v>
      </c>
      <c r="CK159" s="29">
        <f t="shared" si="254"/>
        <v>66.150000000000006</v>
      </c>
      <c r="CL159" s="29">
        <f t="shared" si="254"/>
        <v>66.150000000000006</v>
      </c>
      <c r="CM159" s="29">
        <f t="shared" si="254"/>
        <v>66.150000000000006</v>
      </c>
      <c r="CN159" s="29">
        <f t="shared" si="254"/>
        <v>66.150000000000006</v>
      </c>
      <c r="CO159" s="29">
        <f t="shared" si="254"/>
        <v>66.150000000000006</v>
      </c>
      <c r="CP159" s="29">
        <f t="shared" si="254"/>
        <v>66.150000000000006</v>
      </c>
      <c r="CQ159" s="29">
        <f t="shared" si="254"/>
        <v>66.150000000000006</v>
      </c>
      <c r="CR159" s="29">
        <f t="shared" si="254"/>
        <v>66.150000000000006</v>
      </c>
      <c r="CS159" s="29">
        <f t="shared" si="254"/>
        <v>66.150000000000006</v>
      </c>
      <c r="CT159" s="29">
        <f t="shared" si="254"/>
        <v>66.150000000000006</v>
      </c>
      <c r="CU159" s="29">
        <f t="shared" si="254"/>
        <v>66.150000000000006</v>
      </c>
      <c r="CV159" s="29">
        <f t="shared" si="254"/>
        <v>66.150000000000006</v>
      </c>
      <c r="CW159" s="29">
        <f t="shared" si="254"/>
        <v>66.150000000000006</v>
      </c>
      <c r="CX159" s="29">
        <f t="shared" si="254"/>
        <v>66.150000000000006</v>
      </c>
      <c r="CY159" s="29">
        <f t="shared" si="254"/>
        <v>66.150000000000006</v>
      </c>
      <c r="CZ159" s="29">
        <f t="shared" si="254"/>
        <v>66.150000000000006</v>
      </c>
      <c r="DA159" s="29">
        <f t="shared" si="254"/>
        <v>66.150000000000006</v>
      </c>
      <c r="DB159" s="29">
        <f t="shared" si="254"/>
        <v>66.150000000000006</v>
      </c>
      <c r="DC159" s="29">
        <f t="shared" si="254"/>
        <v>66.150000000000006</v>
      </c>
      <c r="DD159" s="29">
        <f t="shared" si="254"/>
        <v>66.150000000000006</v>
      </c>
      <c r="DE159" s="29">
        <f t="shared" si="254"/>
        <v>66.150000000000006</v>
      </c>
      <c r="DF159" s="29">
        <f t="shared" si="254"/>
        <v>66.150000000000006</v>
      </c>
      <c r="DG159" s="29">
        <f t="shared" si="254"/>
        <v>66.150000000000006</v>
      </c>
      <c r="DH159" s="29">
        <f t="shared" si="242"/>
        <v>66.150000000000006</v>
      </c>
      <c r="DI159" s="29">
        <f t="shared" si="242"/>
        <v>66.150000000000006</v>
      </c>
      <c r="DJ159" s="29">
        <f t="shared" si="242"/>
        <v>66.150000000000006</v>
      </c>
      <c r="DK159" s="29">
        <f t="shared" si="242"/>
        <v>66.150000000000006</v>
      </c>
      <c r="DL159" s="29">
        <f t="shared" ref="DL159:DW159" si="262">0.9*(DL57+DL91)+DL125</f>
        <v>66.150000000000006</v>
      </c>
      <c r="DM159" s="29">
        <f t="shared" si="262"/>
        <v>66.150000000000006</v>
      </c>
      <c r="DN159" s="29">
        <f t="shared" si="262"/>
        <v>66.150000000000006</v>
      </c>
      <c r="DO159" s="29">
        <f t="shared" si="262"/>
        <v>66.150000000000006</v>
      </c>
      <c r="DP159" s="29">
        <f t="shared" si="262"/>
        <v>66.150000000000006</v>
      </c>
      <c r="DQ159" s="29">
        <f t="shared" si="262"/>
        <v>66.150000000000006</v>
      </c>
      <c r="DR159" s="29">
        <f t="shared" si="262"/>
        <v>66.150000000000006</v>
      </c>
      <c r="DS159" s="29">
        <f t="shared" si="262"/>
        <v>66.150000000000006</v>
      </c>
      <c r="DT159" s="29">
        <f t="shared" si="262"/>
        <v>66.150000000000006</v>
      </c>
      <c r="DU159" s="29">
        <f t="shared" si="262"/>
        <v>66.150000000000006</v>
      </c>
      <c r="DV159" s="29">
        <f t="shared" si="262"/>
        <v>66.150000000000006</v>
      </c>
      <c r="DW159" s="29">
        <f t="shared" si="262"/>
        <v>66.150000000000006</v>
      </c>
    </row>
    <row r="160" spans="2:127" x14ac:dyDescent="0.2">
      <c r="B160" s="29" t="str">
        <f t="shared" si="238"/>
        <v>Barton Stacey</v>
      </c>
      <c r="C160" s="29">
        <f t="shared" si="261"/>
        <v>0</v>
      </c>
      <c r="D160" s="29">
        <f t="shared" si="261"/>
        <v>0</v>
      </c>
      <c r="E160" s="29">
        <f t="shared" si="261"/>
        <v>0</v>
      </c>
      <c r="F160" s="29">
        <f t="shared" si="261"/>
        <v>0</v>
      </c>
      <c r="G160" s="29">
        <f t="shared" si="261"/>
        <v>0</v>
      </c>
      <c r="H160" s="29">
        <f t="shared" si="261"/>
        <v>0</v>
      </c>
      <c r="I160" s="29">
        <f t="shared" si="261"/>
        <v>0</v>
      </c>
      <c r="J160" s="29">
        <f t="shared" si="261"/>
        <v>90</v>
      </c>
      <c r="K160" s="29">
        <f t="shared" si="261"/>
        <v>90</v>
      </c>
      <c r="L160" s="29">
        <f t="shared" si="261"/>
        <v>90</v>
      </c>
      <c r="M160" s="29">
        <f t="shared" si="261"/>
        <v>90</v>
      </c>
      <c r="N160" s="29">
        <f t="shared" si="261"/>
        <v>164.34</v>
      </c>
      <c r="O160" s="29">
        <f t="shared" si="261"/>
        <v>164.34</v>
      </c>
      <c r="P160" s="29">
        <f t="shared" si="261"/>
        <v>164.34</v>
      </c>
      <c r="Q160" s="29">
        <f t="shared" si="261"/>
        <v>164.34</v>
      </c>
      <c r="R160" s="29">
        <f t="shared" si="261"/>
        <v>164.34</v>
      </c>
      <c r="S160" s="29">
        <f t="shared" si="261"/>
        <v>164.34</v>
      </c>
      <c r="T160" s="29">
        <f t="shared" si="261"/>
        <v>164.34</v>
      </c>
      <c r="U160" s="29">
        <f t="shared" si="261"/>
        <v>164.34</v>
      </c>
      <c r="V160" s="29">
        <f t="shared" si="261"/>
        <v>164.34</v>
      </c>
      <c r="W160" s="29">
        <f t="shared" si="261"/>
        <v>164.34</v>
      </c>
      <c r="X160" s="29">
        <f t="shared" si="261"/>
        <v>164.34</v>
      </c>
      <c r="Y160" s="29">
        <f t="shared" si="261"/>
        <v>164.34</v>
      </c>
      <c r="Z160" s="29">
        <f t="shared" si="261"/>
        <v>164.34</v>
      </c>
      <c r="AA160" s="29">
        <f t="shared" si="261"/>
        <v>164.34</v>
      </c>
      <c r="AB160" s="29">
        <f t="shared" si="261"/>
        <v>164.34</v>
      </c>
      <c r="AC160" s="29">
        <f t="shared" si="261"/>
        <v>164.34</v>
      </c>
      <c r="AD160" s="29">
        <f t="shared" si="261"/>
        <v>164.34</v>
      </c>
      <c r="AE160" s="29">
        <f t="shared" si="261"/>
        <v>164.34</v>
      </c>
      <c r="AF160" s="29">
        <f t="shared" si="261"/>
        <v>164.34</v>
      </c>
      <c r="AG160" s="29">
        <f t="shared" si="261"/>
        <v>164.34</v>
      </c>
      <c r="AH160" s="29">
        <f t="shared" si="261"/>
        <v>155.34</v>
      </c>
      <c r="AI160" s="29">
        <f t="shared" si="261"/>
        <v>155.34</v>
      </c>
      <c r="AJ160" s="29">
        <f t="shared" si="261"/>
        <v>155.34</v>
      </c>
      <c r="AK160" s="29">
        <f t="shared" si="261"/>
        <v>155.34</v>
      </c>
      <c r="AL160" s="29">
        <f t="shared" si="261"/>
        <v>155.34</v>
      </c>
      <c r="AM160" s="29">
        <f t="shared" si="261"/>
        <v>155.34</v>
      </c>
      <c r="AN160" s="29">
        <f t="shared" si="261"/>
        <v>155.34</v>
      </c>
      <c r="AO160" s="29">
        <f t="shared" si="261"/>
        <v>155.34</v>
      </c>
      <c r="AP160" s="29">
        <f t="shared" si="261"/>
        <v>155.34</v>
      </c>
      <c r="AQ160" s="29">
        <f t="shared" si="261"/>
        <v>155.34</v>
      </c>
      <c r="AR160" s="29">
        <f t="shared" si="261"/>
        <v>155.34</v>
      </c>
      <c r="AS160" s="29">
        <f t="shared" si="261"/>
        <v>155.34</v>
      </c>
      <c r="AT160" s="29">
        <f t="shared" si="261"/>
        <v>155.34</v>
      </c>
      <c r="AU160" s="29">
        <f t="shared" si="261"/>
        <v>155.34</v>
      </c>
      <c r="AV160" s="29">
        <f t="shared" si="261"/>
        <v>155.34</v>
      </c>
      <c r="AW160" s="29">
        <f t="shared" si="261"/>
        <v>155.34</v>
      </c>
      <c r="AX160" s="29">
        <f t="shared" si="261"/>
        <v>155.34</v>
      </c>
      <c r="AY160" s="29">
        <f t="shared" si="261"/>
        <v>155.34</v>
      </c>
      <c r="AZ160" s="29">
        <f t="shared" si="261"/>
        <v>155.34</v>
      </c>
      <c r="BA160" s="29">
        <f t="shared" si="261"/>
        <v>155.34</v>
      </c>
      <c r="BB160" s="29">
        <f t="shared" si="261"/>
        <v>155.34</v>
      </c>
      <c r="BC160" s="29">
        <f t="shared" si="261"/>
        <v>155.34</v>
      </c>
      <c r="BD160" s="29">
        <f t="shared" si="261"/>
        <v>155.34</v>
      </c>
      <c r="BE160" s="29">
        <f t="shared" si="261"/>
        <v>155.34</v>
      </c>
      <c r="BF160" s="29">
        <f t="shared" si="261"/>
        <v>155.34</v>
      </c>
      <c r="BG160" s="29">
        <f t="shared" si="261"/>
        <v>155.34</v>
      </c>
      <c r="BH160" s="29">
        <f t="shared" si="261"/>
        <v>155.34</v>
      </c>
      <c r="BI160" s="29">
        <f t="shared" si="261"/>
        <v>155.34</v>
      </c>
      <c r="BJ160" s="29">
        <f t="shared" si="261"/>
        <v>155.34</v>
      </c>
      <c r="BK160" s="29">
        <f t="shared" si="261"/>
        <v>155.34</v>
      </c>
      <c r="BL160" s="29">
        <f t="shared" si="261"/>
        <v>155.34</v>
      </c>
      <c r="BM160" s="29">
        <f t="shared" si="261"/>
        <v>155.34</v>
      </c>
      <c r="BN160" s="29">
        <f t="shared" si="261"/>
        <v>155.34</v>
      </c>
      <c r="BO160" s="29">
        <f t="shared" si="258"/>
        <v>155.34</v>
      </c>
      <c r="BP160" s="29">
        <f t="shared" si="254"/>
        <v>155.34</v>
      </c>
      <c r="BQ160" s="29">
        <f t="shared" si="254"/>
        <v>155.34</v>
      </c>
      <c r="BR160" s="29">
        <f t="shared" si="254"/>
        <v>155.34</v>
      </c>
      <c r="BS160" s="29">
        <f t="shared" si="254"/>
        <v>155.34</v>
      </c>
      <c r="BT160" s="29">
        <f t="shared" si="254"/>
        <v>155.34</v>
      </c>
      <c r="BU160" s="29">
        <f t="shared" si="254"/>
        <v>155.34</v>
      </c>
      <c r="BV160" s="29">
        <f t="shared" si="254"/>
        <v>155.34</v>
      </c>
      <c r="BW160" s="29">
        <f t="shared" si="254"/>
        <v>155.34</v>
      </c>
      <c r="BX160" s="29">
        <f t="shared" si="254"/>
        <v>155.34</v>
      </c>
      <c r="BY160" s="29">
        <f t="shared" si="254"/>
        <v>155.34</v>
      </c>
      <c r="BZ160" s="29">
        <f t="shared" si="254"/>
        <v>155.34</v>
      </c>
      <c r="CA160" s="29">
        <f t="shared" si="254"/>
        <v>155.34</v>
      </c>
      <c r="CB160" s="29">
        <f t="shared" si="254"/>
        <v>155.34</v>
      </c>
      <c r="CC160" s="29">
        <f t="shared" si="254"/>
        <v>155.34</v>
      </c>
      <c r="CD160" s="29">
        <f t="shared" si="254"/>
        <v>155.34</v>
      </c>
      <c r="CE160" s="29">
        <f t="shared" si="254"/>
        <v>155.34</v>
      </c>
      <c r="CF160" s="29">
        <f t="shared" si="254"/>
        <v>155.34</v>
      </c>
      <c r="CG160" s="29">
        <f t="shared" si="254"/>
        <v>155.34</v>
      </c>
      <c r="CH160" s="29">
        <f t="shared" si="254"/>
        <v>155.34</v>
      </c>
      <c r="CI160" s="29">
        <f t="shared" si="254"/>
        <v>155.34</v>
      </c>
      <c r="CJ160" s="29">
        <f t="shared" si="254"/>
        <v>155.34</v>
      </c>
      <c r="CK160" s="29">
        <f t="shared" si="254"/>
        <v>155.34</v>
      </c>
      <c r="CL160" s="29">
        <f t="shared" si="254"/>
        <v>155.34</v>
      </c>
      <c r="CM160" s="29">
        <f t="shared" si="254"/>
        <v>155.34</v>
      </c>
      <c r="CN160" s="29">
        <f t="shared" si="254"/>
        <v>155.34</v>
      </c>
      <c r="CO160" s="29">
        <f t="shared" si="254"/>
        <v>155.34</v>
      </c>
      <c r="CP160" s="29">
        <f t="shared" si="254"/>
        <v>155.34</v>
      </c>
      <c r="CQ160" s="29">
        <f t="shared" si="254"/>
        <v>155.34</v>
      </c>
      <c r="CR160" s="29">
        <f t="shared" si="254"/>
        <v>155.34</v>
      </c>
      <c r="CS160" s="29">
        <f t="shared" si="254"/>
        <v>155.34</v>
      </c>
      <c r="CT160" s="29">
        <f t="shared" si="254"/>
        <v>155.34</v>
      </c>
      <c r="CU160" s="29">
        <f t="shared" si="254"/>
        <v>155.34</v>
      </c>
      <c r="CV160" s="29">
        <f t="shared" si="254"/>
        <v>155.34</v>
      </c>
      <c r="CW160" s="29">
        <f t="shared" si="254"/>
        <v>155.34</v>
      </c>
      <c r="CX160" s="29">
        <f t="shared" si="254"/>
        <v>155.34</v>
      </c>
      <c r="CY160" s="29">
        <f t="shared" si="254"/>
        <v>155.34</v>
      </c>
      <c r="CZ160" s="29">
        <f t="shared" si="254"/>
        <v>155.34</v>
      </c>
      <c r="DA160" s="29">
        <f t="shared" si="254"/>
        <v>155.34</v>
      </c>
      <c r="DB160" s="29">
        <f t="shared" si="254"/>
        <v>155.34</v>
      </c>
      <c r="DC160" s="29">
        <f t="shared" si="254"/>
        <v>155.34</v>
      </c>
      <c r="DD160" s="29">
        <f t="shared" si="254"/>
        <v>155.34</v>
      </c>
      <c r="DE160" s="29">
        <f t="shared" si="254"/>
        <v>155.34</v>
      </c>
      <c r="DF160" s="29">
        <f t="shared" si="254"/>
        <v>155.34</v>
      </c>
      <c r="DG160" s="29">
        <f t="shared" si="254"/>
        <v>155.34</v>
      </c>
      <c r="DH160" s="29">
        <f t="shared" si="242"/>
        <v>155.34</v>
      </c>
      <c r="DI160" s="29">
        <f t="shared" si="242"/>
        <v>155.34</v>
      </c>
      <c r="DJ160" s="29">
        <f t="shared" si="242"/>
        <v>155.34</v>
      </c>
      <c r="DK160" s="29">
        <f t="shared" si="242"/>
        <v>155.34</v>
      </c>
      <c r="DL160" s="29">
        <f t="shared" ref="DL160:DW160" si="263">0.9*(DL58+DL92)+DL126</f>
        <v>155.34</v>
      </c>
      <c r="DM160" s="29">
        <f t="shared" si="263"/>
        <v>155.34</v>
      </c>
      <c r="DN160" s="29">
        <f t="shared" si="263"/>
        <v>155.34</v>
      </c>
      <c r="DO160" s="29">
        <f t="shared" si="263"/>
        <v>155.34</v>
      </c>
      <c r="DP160" s="29">
        <f t="shared" si="263"/>
        <v>155.34</v>
      </c>
      <c r="DQ160" s="29">
        <f t="shared" si="263"/>
        <v>155.34</v>
      </c>
      <c r="DR160" s="29">
        <f t="shared" si="263"/>
        <v>155.34</v>
      </c>
      <c r="DS160" s="29">
        <f t="shared" si="263"/>
        <v>155.34</v>
      </c>
      <c r="DT160" s="29">
        <f t="shared" si="263"/>
        <v>155.34</v>
      </c>
      <c r="DU160" s="29">
        <f t="shared" si="263"/>
        <v>155.34</v>
      </c>
      <c r="DV160" s="29">
        <f t="shared" si="263"/>
        <v>155.34</v>
      </c>
      <c r="DW160" s="29">
        <f t="shared" si="263"/>
        <v>155.34</v>
      </c>
    </row>
    <row r="161" spans="2:127" x14ac:dyDescent="0.2">
      <c r="B161" s="29" t="str">
        <f t="shared" si="238"/>
        <v>Garton</v>
      </c>
      <c r="C161" s="29">
        <f t="shared" si="261"/>
        <v>0</v>
      </c>
      <c r="D161" s="29">
        <f t="shared" si="261"/>
        <v>0</v>
      </c>
      <c r="E161" s="29">
        <f t="shared" si="261"/>
        <v>0</v>
      </c>
      <c r="F161" s="29">
        <f t="shared" si="261"/>
        <v>0</v>
      </c>
      <c r="G161" s="29">
        <f t="shared" si="261"/>
        <v>0</v>
      </c>
      <c r="H161" s="29">
        <f t="shared" si="261"/>
        <v>0</v>
      </c>
      <c r="I161" s="29">
        <f t="shared" si="261"/>
        <v>0</v>
      </c>
      <c r="J161" s="29">
        <f t="shared" si="261"/>
        <v>0</v>
      </c>
      <c r="K161" s="29">
        <f t="shared" si="261"/>
        <v>0</v>
      </c>
      <c r="L161" s="29">
        <f t="shared" si="261"/>
        <v>420</v>
      </c>
      <c r="M161" s="29">
        <f t="shared" si="261"/>
        <v>420</v>
      </c>
      <c r="N161" s="29">
        <f t="shared" si="261"/>
        <v>420</v>
      </c>
      <c r="O161" s="29">
        <f t="shared" si="261"/>
        <v>420</v>
      </c>
      <c r="P161" s="29">
        <f t="shared" si="261"/>
        <v>420</v>
      </c>
      <c r="Q161" s="29">
        <f t="shared" si="261"/>
        <v>420</v>
      </c>
      <c r="R161" s="29">
        <f t="shared" si="261"/>
        <v>420</v>
      </c>
      <c r="S161" s="29">
        <f t="shared" si="261"/>
        <v>420</v>
      </c>
      <c r="T161" s="29">
        <f t="shared" si="261"/>
        <v>420</v>
      </c>
      <c r="U161" s="29">
        <f t="shared" si="261"/>
        <v>420</v>
      </c>
      <c r="V161" s="29">
        <f t="shared" si="261"/>
        <v>420</v>
      </c>
      <c r="W161" s="29">
        <f t="shared" si="261"/>
        <v>420</v>
      </c>
      <c r="X161" s="29">
        <f t="shared" si="261"/>
        <v>420</v>
      </c>
      <c r="Y161" s="29">
        <f t="shared" si="261"/>
        <v>420</v>
      </c>
      <c r="Z161" s="29">
        <f t="shared" si="261"/>
        <v>420</v>
      </c>
      <c r="AA161" s="29">
        <f t="shared" si="261"/>
        <v>420</v>
      </c>
      <c r="AB161" s="29">
        <f t="shared" si="261"/>
        <v>420</v>
      </c>
      <c r="AC161" s="29">
        <f t="shared" si="261"/>
        <v>420</v>
      </c>
      <c r="AD161" s="29">
        <f t="shared" si="261"/>
        <v>420</v>
      </c>
      <c r="AE161" s="29">
        <f t="shared" si="261"/>
        <v>420</v>
      </c>
      <c r="AF161" s="29">
        <f t="shared" si="261"/>
        <v>420</v>
      </c>
      <c r="AG161" s="29">
        <f t="shared" si="261"/>
        <v>420</v>
      </c>
      <c r="AH161" s="29">
        <f t="shared" si="261"/>
        <v>378</v>
      </c>
      <c r="AI161" s="29">
        <f t="shared" si="261"/>
        <v>378</v>
      </c>
      <c r="AJ161" s="29">
        <f t="shared" si="261"/>
        <v>378</v>
      </c>
      <c r="AK161" s="29">
        <f t="shared" si="261"/>
        <v>378</v>
      </c>
      <c r="AL161" s="29">
        <f t="shared" si="261"/>
        <v>378</v>
      </c>
      <c r="AM161" s="29">
        <f t="shared" si="261"/>
        <v>378</v>
      </c>
      <c r="AN161" s="29">
        <f t="shared" si="261"/>
        <v>378</v>
      </c>
      <c r="AO161" s="29">
        <f t="shared" si="261"/>
        <v>378</v>
      </c>
      <c r="AP161" s="29">
        <f t="shared" si="261"/>
        <v>378</v>
      </c>
      <c r="AQ161" s="29">
        <f t="shared" si="261"/>
        <v>378</v>
      </c>
      <c r="AR161" s="29">
        <f t="shared" si="261"/>
        <v>378</v>
      </c>
      <c r="AS161" s="29">
        <f t="shared" si="261"/>
        <v>378</v>
      </c>
      <c r="AT161" s="29">
        <f t="shared" si="261"/>
        <v>378</v>
      </c>
      <c r="AU161" s="29">
        <f t="shared" si="261"/>
        <v>378</v>
      </c>
      <c r="AV161" s="29">
        <f t="shared" si="261"/>
        <v>378</v>
      </c>
      <c r="AW161" s="29">
        <f t="shared" si="261"/>
        <v>378</v>
      </c>
      <c r="AX161" s="29">
        <f t="shared" si="261"/>
        <v>378</v>
      </c>
      <c r="AY161" s="29">
        <f t="shared" si="261"/>
        <v>378</v>
      </c>
      <c r="AZ161" s="29">
        <f t="shared" si="261"/>
        <v>378</v>
      </c>
      <c r="BA161" s="29">
        <f t="shared" si="261"/>
        <v>378</v>
      </c>
      <c r="BB161" s="29">
        <f t="shared" si="261"/>
        <v>378</v>
      </c>
      <c r="BC161" s="29">
        <f t="shared" si="261"/>
        <v>378</v>
      </c>
      <c r="BD161" s="29">
        <f t="shared" si="261"/>
        <v>378</v>
      </c>
      <c r="BE161" s="29">
        <f t="shared" si="261"/>
        <v>378</v>
      </c>
      <c r="BF161" s="29">
        <f t="shared" si="261"/>
        <v>378</v>
      </c>
      <c r="BG161" s="29">
        <f t="shared" si="261"/>
        <v>378</v>
      </c>
      <c r="BH161" s="29">
        <f t="shared" si="261"/>
        <v>378</v>
      </c>
      <c r="BI161" s="29">
        <f t="shared" si="261"/>
        <v>378</v>
      </c>
      <c r="BJ161" s="29">
        <f t="shared" si="261"/>
        <v>378</v>
      </c>
      <c r="BK161" s="29">
        <f t="shared" si="261"/>
        <v>378</v>
      </c>
      <c r="BL161" s="29">
        <f t="shared" si="261"/>
        <v>378</v>
      </c>
      <c r="BM161" s="29">
        <f t="shared" si="261"/>
        <v>378</v>
      </c>
      <c r="BN161" s="29">
        <f t="shared" si="261"/>
        <v>378</v>
      </c>
      <c r="BO161" s="29">
        <f t="shared" si="258"/>
        <v>378</v>
      </c>
      <c r="BP161" s="29">
        <f t="shared" si="254"/>
        <v>378</v>
      </c>
      <c r="BQ161" s="29">
        <f t="shared" si="254"/>
        <v>378</v>
      </c>
      <c r="BR161" s="29">
        <f t="shared" si="254"/>
        <v>378</v>
      </c>
      <c r="BS161" s="29">
        <f t="shared" si="254"/>
        <v>378</v>
      </c>
      <c r="BT161" s="29">
        <f t="shared" si="254"/>
        <v>378</v>
      </c>
      <c r="BU161" s="29">
        <f t="shared" si="254"/>
        <v>378</v>
      </c>
      <c r="BV161" s="29">
        <f t="shared" si="254"/>
        <v>378</v>
      </c>
      <c r="BW161" s="29">
        <f t="shared" si="254"/>
        <v>378</v>
      </c>
      <c r="BX161" s="29">
        <f t="shared" si="254"/>
        <v>378</v>
      </c>
      <c r="BY161" s="29">
        <f t="shared" si="254"/>
        <v>378</v>
      </c>
      <c r="BZ161" s="29">
        <f t="shared" si="254"/>
        <v>378</v>
      </c>
      <c r="CA161" s="29">
        <f t="shared" si="254"/>
        <v>378</v>
      </c>
      <c r="CB161" s="29">
        <f t="shared" si="254"/>
        <v>378</v>
      </c>
      <c r="CC161" s="29">
        <f t="shared" si="254"/>
        <v>378</v>
      </c>
      <c r="CD161" s="29">
        <f t="shared" si="254"/>
        <v>378</v>
      </c>
      <c r="CE161" s="29">
        <f t="shared" si="254"/>
        <v>378</v>
      </c>
      <c r="CF161" s="29">
        <f t="shared" si="254"/>
        <v>378</v>
      </c>
      <c r="CG161" s="29">
        <f t="shared" si="254"/>
        <v>378</v>
      </c>
      <c r="CH161" s="29">
        <f t="shared" si="254"/>
        <v>378</v>
      </c>
      <c r="CI161" s="29">
        <f t="shared" si="254"/>
        <v>378</v>
      </c>
      <c r="CJ161" s="29">
        <f t="shared" si="254"/>
        <v>378</v>
      </c>
      <c r="CK161" s="29">
        <f t="shared" ref="BP161:DG162" si="264">0.9*(CK59+CK93)+CK127</f>
        <v>378</v>
      </c>
      <c r="CL161" s="29">
        <f t="shared" si="264"/>
        <v>378</v>
      </c>
      <c r="CM161" s="29">
        <f t="shared" si="264"/>
        <v>378</v>
      </c>
      <c r="CN161" s="29">
        <f t="shared" si="264"/>
        <v>378</v>
      </c>
      <c r="CO161" s="29">
        <f t="shared" si="264"/>
        <v>378</v>
      </c>
      <c r="CP161" s="29">
        <f t="shared" si="264"/>
        <v>378</v>
      </c>
      <c r="CQ161" s="29">
        <f t="shared" si="264"/>
        <v>378</v>
      </c>
      <c r="CR161" s="29">
        <f t="shared" si="264"/>
        <v>378</v>
      </c>
      <c r="CS161" s="29">
        <f t="shared" si="264"/>
        <v>378</v>
      </c>
      <c r="CT161" s="29">
        <f t="shared" si="264"/>
        <v>378</v>
      </c>
      <c r="CU161" s="29">
        <f t="shared" si="264"/>
        <v>378</v>
      </c>
      <c r="CV161" s="29">
        <f t="shared" si="264"/>
        <v>378</v>
      </c>
      <c r="CW161" s="29">
        <f t="shared" si="264"/>
        <v>378</v>
      </c>
      <c r="CX161" s="29">
        <f t="shared" si="264"/>
        <v>378</v>
      </c>
      <c r="CY161" s="29">
        <f t="shared" si="264"/>
        <v>378</v>
      </c>
      <c r="CZ161" s="29">
        <f t="shared" si="264"/>
        <v>378</v>
      </c>
      <c r="DA161" s="29">
        <f t="shared" si="264"/>
        <v>378</v>
      </c>
      <c r="DB161" s="29">
        <f t="shared" si="264"/>
        <v>378</v>
      </c>
      <c r="DC161" s="29">
        <f t="shared" si="264"/>
        <v>378</v>
      </c>
      <c r="DD161" s="29">
        <f t="shared" si="264"/>
        <v>378</v>
      </c>
      <c r="DE161" s="29">
        <f t="shared" si="264"/>
        <v>378</v>
      </c>
      <c r="DF161" s="29">
        <f t="shared" si="264"/>
        <v>378</v>
      </c>
      <c r="DG161" s="29">
        <f t="shared" si="264"/>
        <v>378</v>
      </c>
      <c r="DH161" s="29">
        <f t="shared" si="242"/>
        <v>378</v>
      </c>
      <c r="DI161" s="29">
        <f t="shared" si="242"/>
        <v>378</v>
      </c>
      <c r="DJ161" s="29">
        <f t="shared" si="242"/>
        <v>378</v>
      </c>
      <c r="DK161" s="29">
        <f t="shared" si="242"/>
        <v>378</v>
      </c>
      <c r="DL161" s="29">
        <f t="shared" ref="DL161:DW161" si="265">0.9*(DL59+DL93)+DL127</f>
        <v>378</v>
      </c>
      <c r="DM161" s="29">
        <f t="shared" si="265"/>
        <v>378</v>
      </c>
      <c r="DN161" s="29">
        <f t="shared" si="265"/>
        <v>378</v>
      </c>
      <c r="DO161" s="29">
        <f t="shared" si="265"/>
        <v>378</v>
      </c>
      <c r="DP161" s="29">
        <f t="shared" si="265"/>
        <v>378</v>
      </c>
      <c r="DQ161" s="29">
        <f t="shared" si="265"/>
        <v>378</v>
      </c>
      <c r="DR161" s="29">
        <f t="shared" si="265"/>
        <v>378</v>
      </c>
      <c r="DS161" s="29">
        <f t="shared" si="265"/>
        <v>378</v>
      </c>
      <c r="DT161" s="29">
        <f t="shared" si="265"/>
        <v>378</v>
      </c>
      <c r="DU161" s="29">
        <f t="shared" si="265"/>
        <v>378</v>
      </c>
      <c r="DV161" s="29">
        <f t="shared" si="265"/>
        <v>378</v>
      </c>
      <c r="DW161" s="29">
        <f t="shared" si="265"/>
        <v>378</v>
      </c>
    </row>
    <row r="162" spans="2:127" x14ac:dyDescent="0.2">
      <c r="B162" s="29" t="s">
        <v>70</v>
      </c>
      <c r="C162" s="29">
        <f t="shared" si="261"/>
        <v>0</v>
      </c>
      <c r="D162" s="29">
        <f t="shared" si="261"/>
        <v>0</v>
      </c>
      <c r="E162" s="29">
        <f t="shared" si="261"/>
        <v>0</v>
      </c>
      <c r="F162" s="29">
        <f t="shared" si="261"/>
        <v>0</v>
      </c>
      <c r="G162" s="29">
        <f t="shared" si="261"/>
        <v>0</v>
      </c>
      <c r="H162" s="29">
        <f t="shared" si="261"/>
        <v>0</v>
      </c>
      <c r="I162" s="29">
        <f t="shared" si="261"/>
        <v>0</v>
      </c>
      <c r="J162" s="29">
        <f t="shared" si="261"/>
        <v>0</v>
      </c>
      <c r="K162" s="29">
        <f t="shared" si="261"/>
        <v>0</v>
      </c>
      <c r="L162" s="29">
        <f t="shared" si="261"/>
        <v>0</v>
      </c>
      <c r="M162" s="29">
        <f t="shared" si="261"/>
        <v>0</v>
      </c>
      <c r="N162" s="29">
        <f t="shared" si="261"/>
        <v>0</v>
      </c>
      <c r="O162" s="29">
        <f t="shared" si="261"/>
        <v>0</v>
      </c>
      <c r="P162" s="29">
        <f t="shared" si="261"/>
        <v>650</v>
      </c>
      <c r="Q162" s="29">
        <f t="shared" si="261"/>
        <v>650</v>
      </c>
      <c r="R162" s="29">
        <f t="shared" si="261"/>
        <v>650</v>
      </c>
      <c r="S162" s="29">
        <f t="shared" si="261"/>
        <v>650</v>
      </c>
      <c r="T162" s="29">
        <f t="shared" si="261"/>
        <v>650</v>
      </c>
      <c r="U162" s="29">
        <f t="shared" si="261"/>
        <v>950</v>
      </c>
      <c r="V162" s="29">
        <f t="shared" si="261"/>
        <v>950</v>
      </c>
      <c r="W162" s="29">
        <f t="shared" si="261"/>
        <v>950</v>
      </c>
      <c r="X162" s="29">
        <f t="shared" si="261"/>
        <v>950</v>
      </c>
      <c r="Y162" s="29">
        <f t="shared" si="261"/>
        <v>950</v>
      </c>
      <c r="Z162" s="29">
        <f t="shared" si="261"/>
        <v>950</v>
      </c>
      <c r="AA162" s="29">
        <f t="shared" si="261"/>
        <v>950</v>
      </c>
      <c r="AB162" s="29">
        <f t="shared" si="261"/>
        <v>950</v>
      </c>
      <c r="AC162" s="29">
        <f t="shared" si="261"/>
        <v>950</v>
      </c>
      <c r="AD162" s="29">
        <f t="shared" si="261"/>
        <v>950</v>
      </c>
      <c r="AE162" s="29">
        <f t="shared" si="261"/>
        <v>950</v>
      </c>
      <c r="AF162" s="29">
        <f t="shared" si="261"/>
        <v>950</v>
      </c>
      <c r="AG162" s="29">
        <f t="shared" si="261"/>
        <v>950</v>
      </c>
      <c r="AH162" s="29">
        <f t="shared" si="261"/>
        <v>950</v>
      </c>
      <c r="AI162" s="29">
        <f t="shared" si="261"/>
        <v>950</v>
      </c>
      <c r="AJ162" s="29">
        <f t="shared" si="261"/>
        <v>950</v>
      </c>
      <c r="AK162" s="29">
        <f t="shared" si="261"/>
        <v>950</v>
      </c>
      <c r="AL162" s="29">
        <f t="shared" si="261"/>
        <v>950</v>
      </c>
      <c r="AM162" s="29">
        <f t="shared" si="261"/>
        <v>950</v>
      </c>
      <c r="AN162" s="29">
        <f t="shared" si="261"/>
        <v>950</v>
      </c>
      <c r="AO162" s="29">
        <f t="shared" si="261"/>
        <v>950</v>
      </c>
      <c r="AP162" s="29">
        <f t="shared" si="261"/>
        <v>950</v>
      </c>
      <c r="AQ162" s="29">
        <f t="shared" si="261"/>
        <v>950</v>
      </c>
      <c r="AR162" s="29">
        <f t="shared" si="261"/>
        <v>950</v>
      </c>
      <c r="AS162" s="29">
        <f t="shared" si="261"/>
        <v>950</v>
      </c>
      <c r="AT162" s="29">
        <f t="shared" si="261"/>
        <v>950</v>
      </c>
      <c r="AU162" s="29">
        <f t="shared" si="261"/>
        <v>950</v>
      </c>
      <c r="AV162" s="29">
        <f t="shared" si="261"/>
        <v>950</v>
      </c>
      <c r="AW162" s="29">
        <f t="shared" si="261"/>
        <v>950</v>
      </c>
      <c r="AX162" s="29">
        <f t="shared" si="261"/>
        <v>950</v>
      </c>
      <c r="AY162" s="29">
        <f t="shared" si="261"/>
        <v>950</v>
      </c>
      <c r="AZ162" s="29">
        <f t="shared" si="261"/>
        <v>950</v>
      </c>
      <c r="BA162" s="29">
        <f t="shared" si="261"/>
        <v>950</v>
      </c>
      <c r="BB162" s="29">
        <f t="shared" si="261"/>
        <v>855</v>
      </c>
      <c r="BC162" s="29">
        <f t="shared" si="261"/>
        <v>855</v>
      </c>
      <c r="BD162" s="29">
        <f t="shared" si="261"/>
        <v>855</v>
      </c>
      <c r="BE162" s="29">
        <f t="shared" si="261"/>
        <v>855</v>
      </c>
      <c r="BF162" s="29">
        <f t="shared" si="261"/>
        <v>855</v>
      </c>
      <c r="BG162" s="29">
        <f t="shared" si="261"/>
        <v>855</v>
      </c>
      <c r="BH162" s="29">
        <f t="shared" si="261"/>
        <v>855</v>
      </c>
      <c r="BI162" s="29">
        <f t="shared" si="261"/>
        <v>855</v>
      </c>
      <c r="BJ162" s="29">
        <f t="shared" si="261"/>
        <v>855</v>
      </c>
      <c r="BK162" s="29">
        <f t="shared" si="261"/>
        <v>855</v>
      </c>
      <c r="BL162" s="29">
        <f t="shared" si="261"/>
        <v>855</v>
      </c>
      <c r="BM162" s="29">
        <f t="shared" si="261"/>
        <v>855</v>
      </c>
      <c r="BN162" s="29">
        <f t="shared" ref="BN162:DK165" si="266">0.9*(BN60+BN94)+BN128</f>
        <v>855</v>
      </c>
      <c r="BO162" s="29">
        <f t="shared" si="266"/>
        <v>855</v>
      </c>
      <c r="BP162" s="29">
        <f t="shared" si="264"/>
        <v>855</v>
      </c>
      <c r="BQ162" s="29">
        <f t="shared" si="264"/>
        <v>855</v>
      </c>
      <c r="BR162" s="29">
        <f t="shared" si="264"/>
        <v>855</v>
      </c>
      <c r="BS162" s="29">
        <f t="shared" si="264"/>
        <v>855</v>
      </c>
      <c r="BT162" s="29">
        <f t="shared" si="264"/>
        <v>855</v>
      </c>
      <c r="BU162" s="29">
        <f t="shared" si="264"/>
        <v>855</v>
      </c>
      <c r="BV162" s="29">
        <f t="shared" si="264"/>
        <v>855</v>
      </c>
      <c r="BW162" s="29">
        <f t="shared" si="264"/>
        <v>855</v>
      </c>
      <c r="BX162" s="29">
        <f t="shared" si="264"/>
        <v>855</v>
      </c>
      <c r="BY162" s="29">
        <f t="shared" si="264"/>
        <v>855</v>
      </c>
      <c r="BZ162" s="29">
        <f t="shared" si="264"/>
        <v>855</v>
      </c>
      <c r="CA162" s="29">
        <f t="shared" si="264"/>
        <v>855</v>
      </c>
      <c r="CB162" s="29">
        <f t="shared" si="264"/>
        <v>855</v>
      </c>
      <c r="CC162" s="29">
        <f t="shared" si="264"/>
        <v>855</v>
      </c>
      <c r="CD162" s="29">
        <f t="shared" si="264"/>
        <v>855</v>
      </c>
      <c r="CE162" s="29">
        <f t="shared" si="264"/>
        <v>855</v>
      </c>
      <c r="CF162" s="29">
        <f t="shared" si="264"/>
        <v>855</v>
      </c>
      <c r="CG162" s="29">
        <f t="shared" si="264"/>
        <v>855</v>
      </c>
      <c r="CH162" s="29">
        <f t="shared" si="264"/>
        <v>855</v>
      </c>
      <c r="CI162" s="29">
        <f t="shared" si="264"/>
        <v>855</v>
      </c>
      <c r="CJ162" s="29">
        <f t="shared" si="264"/>
        <v>855</v>
      </c>
      <c r="CK162" s="29">
        <f t="shared" si="264"/>
        <v>855</v>
      </c>
      <c r="CL162" s="29">
        <f t="shared" si="264"/>
        <v>855</v>
      </c>
      <c r="CM162" s="29">
        <f t="shared" si="264"/>
        <v>855</v>
      </c>
      <c r="CN162" s="29">
        <f t="shared" si="264"/>
        <v>855</v>
      </c>
      <c r="CO162" s="29">
        <f t="shared" si="264"/>
        <v>855</v>
      </c>
      <c r="CP162" s="29">
        <f t="shared" si="264"/>
        <v>855</v>
      </c>
      <c r="CQ162" s="29">
        <f t="shared" si="264"/>
        <v>855</v>
      </c>
      <c r="CR162" s="29">
        <f t="shared" si="264"/>
        <v>855</v>
      </c>
      <c r="CS162" s="29">
        <f t="shared" si="264"/>
        <v>855</v>
      </c>
      <c r="CT162" s="29">
        <f t="shared" si="264"/>
        <v>855</v>
      </c>
      <c r="CU162" s="29">
        <f t="shared" si="264"/>
        <v>855</v>
      </c>
      <c r="CV162" s="29">
        <f t="shared" si="264"/>
        <v>855</v>
      </c>
      <c r="CW162" s="29">
        <f t="shared" si="264"/>
        <v>855</v>
      </c>
      <c r="CX162" s="29">
        <f t="shared" si="264"/>
        <v>855</v>
      </c>
      <c r="CY162" s="29">
        <f t="shared" si="264"/>
        <v>855</v>
      </c>
      <c r="CZ162" s="29">
        <f t="shared" si="264"/>
        <v>855</v>
      </c>
      <c r="DA162" s="29">
        <f t="shared" si="264"/>
        <v>855</v>
      </c>
      <c r="DB162" s="29">
        <f t="shared" si="264"/>
        <v>855</v>
      </c>
      <c r="DC162" s="29">
        <f t="shared" si="264"/>
        <v>855</v>
      </c>
      <c r="DD162" s="29">
        <f t="shared" si="264"/>
        <v>855</v>
      </c>
      <c r="DE162" s="29">
        <f t="shared" si="264"/>
        <v>855</v>
      </c>
      <c r="DF162" s="29">
        <f t="shared" si="264"/>
        <v>855</v>
      </c>
      <c r="DG162" s="29">
        <f t="shared" si="264"/>
        <v>855</v>
      </c>
      <c r="DH162" s="29">
        <f t="shared" si="242"/>
        <v>855</v>
      </c>
      <c r="DI162" s="29">
        <f t="shared" si="242"/>
        <v>855</v>
      </c>
      <c r="DJ162" s="29">
        <f t="shared" si="242"/>
        <v>855</v>
      </c>
      <c r="DK162" s="29">
        <f t="shared" si="242"/>
        <v>855</v>
      </c>
      <c r="DL162" s="29">
        <f t="shared" ref="DL162:DW162" si="267">0.9*(DL60+DL94)+DL128</f>
        <v>855</v>
      </c>
      <c r="DM162" s="29">
        <f t="shared" si="267"/>
        <v>855</v>
      </c>
      <c r="DN162" s="29">
        <f t="shared" si="267"/>
        <v>855</v>
      </c>
      <c r="DO162" s="29">
        <f t="shared" si="267"/>
        <v>855</v>
      </c>
      <c r="DP162" s="29">
        <f t="shared" si="267"/>
        <v>855</v>
      </c>
      <c r="DQ162" s="29">
        <f t="shared" si="267"/>
        <v>855</v>
      </c>
      <c r="DR162" s="29">
        <f t="shared" si="267"/>
        <v>855</v>
      </c>
      <c r="DS162" s="29">
        <f t="shared" si="267"/>
        <v>855</v>
      </c>
      <c r="DT162" s="29">
        <f t="shared" si="267"/>
        <v>855</v>
      </c>
      <c r="DU162" s="29">
        <f t="shared" si="267"/>
        <v>855</v>
      </c>
      <c r="DV162" s="29">
        <f t="shared" si="267"/>
        <v>855</v>
      </c>
      <c r="DW162" s="29">
        <f t="shared" si="267"/>
        <v>855</v>
      </c>
    </row>
    <row r="163" spans="2:127" x14ac:dyDescent="0.2">
      <c r="B163" s="29" t="s">
        <v>71</v>
      </c>
      <c r="C163" s="29">
        <f t="shared" ref="C163:BN165" si="268">0.9*(C61+C95)+C129</f>
        <v>0</v>
      </c>
      <c r="D163" s="29">
        <f t="shared" si="268"/>
        <v>0</v>
      </c>
      <c r="E163" s="29">
        <f t="shared" si="268"/>
        <v>0</v>
      </c>
      <c r="F163" s="29">
        <f t="shared" si="268"/>
        <v>0</v>
      </c>
      <c r="G163" s="29">
        <f t="shared" si="268"/>
        <v>0</v>
      </c>
      <c r="H163" s="29">
        <f t="shared" si="268"/>
        <v>0</v>
      </c>
      <c r="I163" s="29">
        <f t="shared" si="268"/>
        <v>0</v>
      </c>
      <c r="J163" s="29">
        <f t="shared" si="268"/>
        <v>0</v>
      </c>
      <c r="K163" s="29">
        <f t="shared" si="268"/>
        <v>0</v>
      </c>
      <c r="L163" s="29">
        <f t="shared" si="268"/>
        <v>0</v>
      </c>
      <c r="M163" s="29">
        <f t="shared" si="268"/>
        <v>0</v>
      </c>
      <c r="N163" s="29">
        <f t="shared" si="268"/>
        <v>0</v>
      </c>
      <c r="O163" s="29">
        <f t="shared" si="268"/>
        <v>0</v>
      </c>
      <c r="P163" s="29">
        <f t="shared" si="268"/>
        <v>0</v>
      </c>
      <c r="Q163" s="29">
        <f t="shared" si="268"/>
        <v>0</v>
      </c>
      <c r="R163" s="29">
        <f t="shared" si="268"/>
        <v>0</v>
      </c>
      <c r="S163" s="29">
        <f t="shared" si="268"/>
        <v>0</v>
      </c>
      <c r="T163" s="29">
        <f t="shared" si="268"/>
        <v>0</v>
      </c>
      <c r="U163" s="29">
        <f t="shared" si="268"/>
        <v>0</v>
      </c>
      <c r="V163" s="29">
        <f t="shared" si="268"/>
        <v>0</v>
      </c>
      <c r="W163" s="29">
        <f t="shared" si="268"/>
        <v>0</v>
      </c>
      <c r="X163" s="29">
        <f t="shared" si="268"/>
        <v>0</v>
      </c>
      <c r="Y163" s="29">
        <f t="shared" si="268"/>
        <v>0</v>
      </c>
      <c r="Z163" s="29">
        <f t="shared" si="268"/>
        <v>0</v>
      </c>
      <c r="AA163" s="29">
        <f t="shared" si="268"/>
        <v>0</v>
      </c>
      <c r="AB163" s="29">
        <f t="shared" si="268"/>
        <v>650</v>
      </c>
      <c r="AC163" s="29">
        <f t="shared" si="268"/>
        <v>650</v>
      </c>
      <c r="AD163" s="29">
        <f t="shared" si="268"/>
        <v>650</v>
      </c>
      <c r="AE163" s="29">
        <f t="shared" si="268"/>
        <v>650</v>
      </c>
      <c r="AF163" s="29">
        <f t="shared" si="268"/>
        <v>650</v>
      </c>
      <c r="AG163" s="29">
        <f t="shared" si="268"/>
        <v>650</v>
      </c>
      <c r="AH163" s="29">
        <f t="shared" si="268"/>
        <v>650</v>
      </c>
      <c r="AI163" s="29">
        <f t="shared" si="268"/>
        <v>650</v>
      </c>
      <c r="AJ163" s="29">
        <f t="shared" si="268"/>
        <v>650</v>
      </c>
      <c r="AK163" s="29">
        <f t="shared" si="268"/>
        <v>650</v>
      </c>
      <c r="AL163" s="29">
        <f t="shared" si="268"/>
        <v>650</v>
      </c>
      <c r="AM163" s="29">
        <f t="shared" si="268"/>
        <v>650</v>
      </c>
      <c r="AN163" s="29">
        <f t="shared" si="268"/>
        <v>650</v>
      </c>
      <c r="AO163" s="29">
        <f t="shared" si="268"/>
        <v>650</v>
      </c>
      <c r="AP163" s="29">
        <f t="shared" si="268"/>
        <v>650</v>
      </c>
      <c r="AQ163" s="29">
        <f t="shared" si="268"/>
        <v>650</v>
      </c>
      <c r="AR163" s="29">
        <f t="shared" si="268"/>
        <v>650</v>
      </c>
      <c r="AS163" s="29">
        <f t="shared" si="268"/>
        <v>650</v>
      </c>
      <c r="AT163" s="29">
        <f t="shared" si="268"/>
        <v>650</v>
      </c>
      <c r="AU163" s="29">
        <f t="shared" si="268"/>
        <v>650</v>
      </c>
      <c r="AV163" s="29">
        <f t="shared" si="268"/>
        <v>650</v>
      </c>
      <c r="AW163" s="29">
        <f t="shared" si="268"/>
        <v>650</v>
      </c>
      <c r="AX163" s="29">
        <f t="shared" si="268"/>
        <v>650</v>
      </c>
      <c r="AY163" s="29">
        <f t="shared" si="268"/>
        <v>650</v>
      </c>
      <c r="AZ163" s="29">
        <f t="shared" si="268"/>
        <v>650</v>
      </c>
      <c r="BA163" s="29">
        <f t="shared" si="268"/>
        <v>650</v>
      </c>
      <c r="BB163" s="29">
        <f t="shared" si="268"/>
        <v>585</v>
      </c>
      <c r="BC163" s="29">
        <f t="shared" si="268"/>
        <v>585</v>
      </c>
      <c r="BD163" s="29">
        <f t="shared" si="268"/>
        <v>585</v>
      </c>
      <c r="BE163" s="29">
        <f t="shared" si="268"/>
        <v>315</v>
      </c>
      <c r="BF163" s="29">
        <f t="shared" si="268"/>
        <v>315</v>
      </c>
      <c r="BG163" s="29">
        <f t="shared" si="268"/>
        <v>315</v>
      </c>
      <c r="BH163" s="29">
        <f t="shared" si="268"/>
        <v>315</v>
      </c>
      <c r="BI163" s="29">
        <f t="shared" si="268"/>
        <v>315</v>
      </c>
      <c r="BJ163" s="29">
        <f t="shared" si="268"/>
        <v>315</v>
      </c>
      <c r="BK163" s="29">
        <f t="shared" si="268"/>
        <v>315</v>
      </c>
      <c r="BL163" s="29">
        <f t="shared" si="268"/>
        <v>315</v>
      </c>
      <c r="BM163" s="29">
        <f t="shared" si="268"/>
        <v>315</v>
      </c>
      <c r="BN163" s="29">
        <f t="shared" si="268"/>
        <v>315</v>
      </c>
      <c r="BO163" s="29">
        <f t="shared" si="266"/>
        <v>315</v>
      </c>
      <c r="BP163" s="29">
        <f t="shared" si="266"/>
        <v>315</v>
      </c>
      <c r="BQ163" s="29">
        <f t="shared" si="266"/>
        <v>315</v>
      </c>
      <c r="BR163" s="29">
        <f t="shared" si="266"/>
        <v>315</v>
      </c>
      <c r="BS163" s="29">
        <f t="shared" si="266"/>
        <v>315</v>
      </c>
      <c r="BT163" s="29">
        <f t="shared" si="266"/>
        <v>315</v>
      </c>
      <c r="BU163" s="29">
        <f t="shared" si="266"/>
        <v>315</v>
      </c>
      <c r="BV163" s="29">
        <f t="shared" si="266"/>
        <v>315</v>
      </c>
      <c r="BW163" s="29">
        <f t="shared" si="266"/>
        <v>315</v>
      </c>
      <c r="BX163" s="29">
        <f t="shared" si="266"/>
        <v>315</v>
      </c>
      <c r="BY163" s="29">
        <f t="shared" si="266"/>
        <v>315</v>
      </c>
      <c r="BZ163" s="29">
        <f t="shared" si="266"/>
        <v>315</v>
      </c>
      <c r="CA163" s="29">
        <f t="shared" si="266"/>
        <v>315</v>
      </c>
      <c r="CB163" s="29">
        <f t="shared" si="266"/>
        <v>315</v>
      </c>
      <c r="CC163" s="29">
        <f t="shared" si="266"/>
        <v>315</v>
      </c>
      <c r="CD163" s="29">
        <f t="shared" si="266"/>
        <v>315</v>
      </c>
      <c r="CE163" s="29">
        <f t="shared" si="266"/>
        <v>315</v>
      </c>
      <c r="CF163" s="29">
        <f t="shared" si="266"/>
        <v>315</v>
      </c>
      <c r="CG163" s="29">
        <f t="shared" si="266"/>
        <v>315</v>
      </c>
      <c r="CH163" s="29">
        <f t="shared" si="266"/>
        <v>315</v>
      </c>
      <c r="CI163" s="29">
        <f t="shared" si="266"/>
        <v>315</v>
      </c>
      <c r="CJ163" s="29">
        <f t="shared" si="266"/>
        <v>315</v>
      </c>
      <c r="CK163" s="29">
        <f t="shared" si="266"/>
        <v>315</v>
      </c>
      <c r="CL163" s="29">
        <f t="shared" si="266"/>
        <v>315</v>
      </c>
      <c r="CM163" s="29">
        <f t="shared" si="266"/>
        <v>315</v>
      </c>
      <c r="CN163" s="29">
        <f t="shared" si="266"/>
        <v>315</v>
      </c>
      <c r="CO163" s="29">
        <f t="shared" si="266"/>
        <v>315</v>
      </c>
      <c r="CP163" s="29">
        <f t="shared" si="266"/>
        <v>315</v>
      </c>
      <c r="CQ163" s="29">
        <f t="shared" si="266"/>
        <v>315</v>
      </c>
      <c r="CR163" s="29">
        <f t="shared" si="266"/>
        <v>315</v>
      </c>
      <c r="CS163" s="29">
        <f t="shared" si="266"/>
        <v>315</v>
      </c>
      <c r="CT163" s="29">
        <f t="shared" si="266"/>
        <v>315</v>
      </c>
      <c r="CU163" s="29">
        <f t="shared" si="266"/>
        <v>315</v>
      </c>
      <c r="CV163" s="29">
        <f t="shared" si="266"/>
        <v>315</v>
      </c>
      <c r="CW163" s="29">
        <f t="shared" si="266"/>
        <v>315</v>
      </c>
      <c r="CX163" s="29">
        <f t="shared" si="266"/>
        <v>315</v>
      </c>
      <c r="CY163" s="29">
        <f t="shared" si="266"/>
        <v>315</v>
      </c>
      <c r="CZ163" s="29">
        <f t="shared" si="266"/>
        <v>315</v>
      </c>
      <c r="DA163" s="29">
        <f t="shared" si="266"/>
        <v>315</v>
      </c>
      <c r="DB163" s="29">
        <f t="shared" si="266"/>
        <v>315</v>
      </c>
      <c r="DC163" s="29">
        <f t="shared" si="266"/>
        <v>315</v>
      </c>
      <c r="DD163" s="29">
        <f t="shared" si="266"/>
        <v>315</v>
      </c>
      <c r="DE163" s="29">
        <f t="shared" si="266"/>
        <v>315</v>
      </c>
      <c r="DF163" s="29">
        <f t="shared" si="266"/>
        <v>315</v>
      </c>
      <c r="DG163" s="29">
        <f t="shared" si="266"/>
        <v>315</v>
      </c>
      <c r="DH163" s="29">
        <f t="shared" si="266"/>
        <v>315</v>
      </c>
      <c r="DI163" s="29">
        <f t="shared" si="266"/>
        <v>315</v>
      </c>
      <c r="DJ163" s="29">
        <f t="shared" si="266"/>
        <v>315</v>
      </c>
      <c r="DK163" s="29">
        <f t="shared" si="266"/>
        <v>315</v>
      </c>
      <c r="DL163" s="29">
        <f t="shared" ref="DL163:DW163" si="269">0.9*(DL61+DL95)+DL129</f>
        <v>315</v>
      </c>
      <c r="DM163" s="29">
        <f t="shared" si="269"/>
        <v>315</v>
      </c>
      <c r="DN163" s="29">
        <f t="shared" si="269"/>
        <v>315</v>
      </c>
      <c r="DO163" s="29">
        <f t="shared" si="269"/>
        <v>315</v>
      </c>
      <c r="DP163" s="29">
        <f t="shared" si="269"/>
        <v>315</v>
      </c>
      <c r="DQ163" s="29">
        <f t="shared" si="269"/>
        <v>315</v>
      </c>
      <c r="DR163" s="29">
        <f t="shared" si="269"/>
        <v>315</v>
      </c>
      <c r="DS163" s="29">
        <f t="shared" si="269"/>
        <v>315</v>
      </c>
      <c r="DT163" s="29">
        <f t="shared" si="269"/>
        <v>315</v>
      </c>
      <c r="DU163" s="29">
        <f t="shared" si="269"/>
        <v>315</v>
      </c>
      <c r="DV163" s="29">
        <f t="shared" si="269"/>
        <v>315</v>
      </c>
      <c r="DW163" s="29">
        <f t="shared" si="269"/>
        <v>315</v>
      </c>
    </row>
    <row r="164" spans="2:127" x14ac:dyDescent="0.2">
      <c r="B164" s="29" t="s">
        <v>100</v>
      </c>
      <c r="C164" s="29">
        <f t="shared" si="268"/>
        <v>0</v>
      </c>
      <c r="D164" s="29">
        <f t="shared" si="268"/>
        <v>0</v>
      </c>
      <c r="E164" s="29">
        <f t="shared" si="268"/>
        <v>0</v>
      </c>
      <c r="F164" s="29">
        <f t="shared" si="268"/>
        <v>0</v>
      </c>
      <c r="G164" s="29">
        <f t="shared" si="268"/>
        <v>0</v>
      </c>
      <c r="H164" s="29">
        <f t="shared" si="268"/>
        <v>0</v>
      </c>
      <c r="I164" s="29">
        <f t="shared" si="268"/>
        <v>0</v>
      </c>
      <c r="J164" s="29">
        <f t="shared" si="268"/>
        <v>0</v>
      </c>
      <c r="K164" s="29">
        <f t="shared" si="268"/>
        <v>0</v>
      </c>
      <c r="L164" s="29">
        <f t="shared" si="268"/>
        <v>0</v>
      </c>
      <c r="M164" s="29">
        <f t="shared" si="268"/>
        <v>0</v>
      </c>
      <c r="N164" s="29">
        <f t="shared" si="268"/>
        <v>0</v>
      </c>
      <c r="O164" s="29">
        <f t="shared" si="268"/>
        <v>0</v>
      </c>
      <c r="P164" s="29">
        <f t="shared" si="268"/>
        <v>0</v>
      </c>
      <c r="Q164" s="29">
        <f t="shared" si="268"/>
        <v>0</v>
      </c>
      <c r="R164" s="29">
        <f t="shared" si="268"/>
        <v>0</v>
      </c>
      <c r="S164" s="29">
        <f t="shared" si="268"/>
        <v>0</v>
      </c>
      <c r="T164" s="29">
        <f t="shared" si="268"/>
        <v>0</v>
      </c>
      <c r="U164" s="29">
        <f t="shared" si="268"/>
        <v>0</v>
      </c>
      <c r="V164" s="29">
        <f t="shared" si="268"/>
        <v>0</v>
      </c>
      <c r="W164" s="29">
        <f t="shared" si="268"/>
        <v>0</v>
      </c>
      <c r="X164" s="29">
        <f t="shared" si="268"/>
        <v>0</v>
      </c>
      <c r="Y164" s="29">
        <f t="shared" si="268"/>
        <v>0</v>
      </c>
      <c r="Z164" s="29">
        <f t="shared" si="268"/>
        <v>0</v>
      </c>
      <c r="AA164" s="29">
        <f t="shared" si="268"/>
        <v>0</v>
      </c>
      <c r="AB164" s="29">
        <f t="shared" si="268"/>
        <v>0</v>
      </c>
      <c r="AC164" s="29">
        <f t="shared" si="268"/>
        <v>0</v>
      </c>
      <c r="AD164" s="29">
        <f t="shared" si="268"/>
        <v>0</v>
      </c>
      <c r="AE164" s="29">
        <f t="shared" si="268"/>
        <v>0</v>
      </c>
      <c r="AF164" s="29">
        <f t="shared" si="268"/>
        <v>90</v>
      </c>
      <c r="AG164" s="29">
        <f t="shared" si="268"/>
        <v>90</v>
      </c>
      <c r="AH164" s="29">
        <f t="shared" si="268"/>
        <v>90</v>
      </c>
      <c r="AI164" s="29">
        <f t="shared" si="268"/>
        <v>90</v>
      </c>
      <c r="AJ164" s="29">
        <f t="shared" si="268"/>
        <v>90</v>
      </c>
      <c r="AK164" s="29">
        <f t="shared" si="268"/>
        <v>90</v>
      </c>
      <c r="AL164" s="29">
        <f t="shared" si="268"/>
        <v>90</v>
      </c>
      <c r="AM164" s="29">
        <f t="shared" si="268"/>
        <v>90</v>
      </c>
      <c r="AN164" s="29">
        <f t="shared" si="268"/>
        <v>90</v>
      </c>
      <c r="AO164" s="29">
        <f t="shared" si="268"/>
        <v>90</v>
      </c>
      <c r="AP164" s="29">
        <f t="shared" si="268"/>
        <v>90</v>
      </c>
      <c r="AQ164" s="29">
        <f t="shared" si="268"/>
        <v>90</v>
      </c>
      <c r="AR164" s="29">
        <f t="shared" si="268"/>
        <v>90</v>
      </c>
      <c r="AS164" s="29">
        <f t="shared" si="268"/>
        <v>90</v>
      </c>
      <c r="AT164" s="29">
        <f t="shared" si="268"/>
        <v>90</v>
      </c>
      <c r="AU164" s="29">
        <f t="shared" si="268"/>
        <v>90</v>
      </c>
      <c r="AV164" s="29">
        <f t="shared" si="268"/>
        <v>90</v>
      </c>
      <c r="AW164" s="29">
        <f t="shared" si="268"/>
        <v>90</v>
      </c>
      <c r="AX164" s="29">
        <f t="shared" si="268"/>
        <v>90</v>
      </c>
      <c r="AY164" s="29">
        <f t="shared" si="268"/>
        <v>90</v>
      </c>
      <c r="AZ164" s="29">
        <f t="shared" si="268"/>
        <v>81</v>
      </c>
      <c r="BA164" s="29">
        <f t="shared" si="268"/>
        <v>81</v>
      </c>
      <c r="BB164" s="29">
        <f t="shared" si="268"/>
        <v>81</v>
      </c>
      <c r="BC164" s="29">
        <f t="shared" si="268"/>
        <v>81</v>
      </c>
      <c r="BD164" s="29">
        <f t="shared" si="268"/>
        <v>81</v>
      </c>
      <c r="BE164" s="29">
        <f t="shared" si="268"/>
        <v>81</v>
      </c>
      <c r="BF164" s="29">
        <f t="shared" si="268"/>
        <v>81</v>
      </c>
      <c r="BG164" s="29">
        <f t="shared" si="268"/>
        <v>81</v>
      </c>
      <c r="BH164" s="29">
        <f t="shared" si="268"/>
        <v>81</v>
      </c>
      <c r="BI164" s="29">
        <f t="shared" si="268"/>
        <v>81</v>
      </c>
      <c r="BJ164" s="29">
        <f t="shared" si="268"/>
        <v>81</v>
      </c>
      <c r="BK164" s="29">
        <f t="shared" si="268"/>
        <v>81</v>
      </c>
      <c r="BL164" s="29">
        <f t="shared" si="268"/>
        <v>81</v>
      </c>
      <c r="BM164" s="29">
        <f t="shared" si="268"/>
        <v>81</v>
      </c>
      <c r="BN164" s="29">
        <f t="shared" si="268"/>
        <v>81</v>
      </c>
      <c r="BO164" s="29">
        <f t="shared" si="266"/>
        <v>81</v>
      </c>
      <c r="BP164" s="29">
        <f t="shared" si="266"/>
        <v>81</v>
      </c>
      <c r="BQ164" s="29">
        <f t="shared" si="266"/>
        <v>81</v>
      </c>
      <c r="BR164" s="29">
        <f t="shared" si="266"/>
        <v>81</v>
      </c>
      <c r="BS164" s="29">
        <f t="shared" si="266"/>
        <v>81</v>
      </c>
      <c r="BT164" s="29">
        <f t="shared" si="266"/>
        <v>81</v>
      </c>
      <c r="BU164" s="29">
        <f t="shared" si="266"/>
        <v>81</v>
      </c>
      <c r="BV164" s="29">
        <f t="shared" si="266"/>
        <v>81</v>
      </c>
      <c r="BW164" s="29">
        <f t="shared" si="266"/>
        <v>81</v>
      </c>
      <c r="BX164" s="29">
        <f t="shared" si="266"/>
        <v>81</v>
      </c>
      <c r="BY164" s="29">
        <f t="shared" si="266"/>
        <v>81</v>
      </c>
      <c r="BZ164" s="29">
        <f t="shared" si="266"/>
        <v>81</v>
      </c>
      <c r="CA164" s="29">
        <f t="shared" si="266"/>
        <v>81</v>
      </c>
      <c r="CB164" s="29">
        <f t="shared" si="266"/>
        <v>81</v>
      </c>
      <c r="CC164" s="29">
        <f t="shared" si="266"/>
        <v>81</v>
      </c>
      <c r="CD164" s="29">
        <f t="shared" si="266"/>
        <v>81</v>
      </c>
      <c r="CE164" s="29">
        <f t="shared" si="266"/>
        <v>81</v>
      </c>
      <c r="CF164" s="29">
        <f t="shared" si="266"/>
        <v>81</v>
      </c>
      <c r="CG164" s="29">
        <f t="shared" si="266"/>
        <v>81</v>
      </c>
      <c r="CH164" s="29">
        <f t="shared" si="266"/>
        <v>81</v>
      </c>
      <c r="CI164" s="29">
        <f t="shared" si="266"/>
        <v>81</v>
      </c>
      <c r="CJ164" s="29">
        <f t="shared" si="266"/>
        <v>81</v>
      </c>
      <c r="CK164" s="29">
        <f t="shared" si="266"/>
        <v>81</v>
      </c>
      <c r="CL164" s="29">
        <f t="shared" si="266"/>
        <v>81</v>
      </c>
      <c r="CM164" s="29">
        <f t="shared" si="266"/>
        <v>81</v>
      </c>
      <c r="CN164" s="29">
        <f t="shared" si="266"/>
        <v>81</v>
      </c>
      <c r="CO164" s="29">
        <f t="shared" si="266"/>
        <v>81</v>
      </c>
      <c r="CP164" s="29">
        <f t="shared" si="266"/>
        <v>81</v>
      </c>
      <c r="CQ164" s="29">
        <f t="shared" si="266"/>
        <v>81</v>
      </c>
      <c r="CR164" s="29">
        <f t="shared" si="266"/>
        <v>81</v>
      </c>
      <c r="CS164" s="29">
        <f t="shared" si="266"/>
        <v>81</v>
      </c>
      <c r="CT164" s="29">
        <f t="shared" si="266"/>
        <v>81</v>
      </c>
      <c r="CU164" s="29">
        <f t="shared" si="266"/>
        <v>81</v>
      </c>
      <c r="CV164" s="29">
        <f t="shared" si="266"/>
        <v>81</v>
      </c>
      <c r="CW164" s="29">
        <f t="shared" si="266"/>
        <v>81</v>
      </c>
      <c r="CX164" s="29">
        <f t="shared" si="266"/>
        <v>81</v>
      </c>
      <c r="CY164" s="29">
        <f t="shared" si="266"/>
        <v>81</v>
      </c>
      <c r="CZ164" s="29">
        <f t="shared" si="266"/>
        <v>81</v>
      </c>
      <c r="DA164" s="29">
        <f t="shared" si="266"/>
        <v>81</v>
      </c>
      <c r="DB164" s="29">
        <f t="shared" si="266"/>
        <v>81</v>
      </c>
      <c r="DC164" s="29">
        <f t="shared" si="266"/>
        <v>81</v>
      </c>
      <c r="DD164" s="29">
        <f t="shared" si="266"/>
        <v>81</v>
      </c>
      <c r="DE164" s="29">
        <f t="shared" si="266"/>
        <v>81</v>
      </c>
      <c r="DF164" s="29">
        <f t="shared" si="266"/>
        <v>81</v>
      </c>
      <c r="DG164" s="29">
        <f t="shared" si="266"/>
        <v>81</v>
      </c>
      <c r="DH164" s="29">
        <f t="shared" si="266"/>
        <v>81</v>
      </c>
      <c r="DI164" s="29">
        <f t="shared" si="266"/>
        <v>81</v>
      </c>
      <c r="DJ164" s="29">
        <f t="shared" si="266"/>
        <v>81</v>
      </c>
      <c r="DK164" s="29">
        <f t="shared" si="266"/>
        <v>81</v>
      </c>
      <c r="DL164" s="29">
        <f t="shared" ref="DL164:DW164" si="270">0.9*(DL62+DL96)+DL130</f>
        <v>81</v>
      </c>
      <c r="DM164" s="29">
        <f t="shared" si="270"/>
        <v>81</v>
      </c>
      <c r="DN164" s="29">
        <f t="shared" si="270"/>
        <v>81</v>
      </c>
      <c r="DO164" s="29">
        <f t="shared" si="270"/>
        <v>81</v>
      </c>
      <c r="DP164" s="29">
        <f t="shared" si="270"/>
        <v>81</v>
      </c>
      <c r="DQ164" s="29">
        <f t="shared" si="270"/>
        <v>81</v>
      </c>
      <c r="DR164" s="29">
        <f t="shared" si="270"/>
        <v>81</v>
      </c>
      <c r="DS164" s="29">
        <f t="shared" si="270"/>
        <v>81</v>
      </c>
      <c r="DT164" s="29">
        <f t="shared" si="270"/>
        <v>81</v>
      </c>
      <c r="DU164" s="29">
        <f t="shared" si="270"/>
        <v>81</v>
      </c>
      <c r="DV164" s="29">
        <f t="shared" si="270"/>
        <v>81</v>
      </c>
      <c r="DW164" s="29">
        <f t="shared" si="270"/>
        <v>81</v>
      </c>
    </row>
    <row r="165" spans="2:127" x14ac:dyDescent="0.2">
      <c r="B165" s="29" t="s">
        <v>108</v>
      </c>
      <c r="C165" s="29">
        <f t="shared" si="268"/>
        <v>0</v>
      </c>
      <c r="D165" s="29">
        <f t="shared" si="268"/>
        <v>0</v>
      </c>
      <c r="E165" s="29">
        <f t="shared" si="268"/>
        <v>0</v>
      </c>
      <c r="F165" s="29">
        <f t="shared" si="268"/>
        <v>0</v>
      </c>
      <c r="G165" s="29">
        <f t="shared" si="268"/>
        <v>0</v>
      </c>
      <c r="H165" s="29">
        <f t="shared" si="268"/>
        <v>0</v>
      </c>
      <c r="I165" s="29">
        <f t="shared" si="268"/>
        <v>0</v>
      </c>
      <c r="J165" s="29">
        <f t="shared" si="268"/>
        <v>0</v>
      </c>
      <c r="K165" s="29">
        <f t="shared" si="268"/>
        <v>0</v>
      </c>
      <c r="L165" s="29">
        <f t="shared" si="268"/>
        <v>0</v>
      </c>
      <c r="M165" s="29">
        <f t="shared" si="268"/>
        <v>0</v>
      </c>
      <c r="N165" s="29">
        <f t="shared" si="268"/>
        <v>0</v>
      </c>
      <c r="O165" s="29">
        <f t="shared" si="268"/>
        <v>0</v>
      </c>
      <c r="P165" s="29">
        <f t="shared" si="268"/>
        <v>0</v>
      </c>
      <c r="Q165" s="29">
        <f t="shared" si="268"/>
        <v>0</v>
      </c>
      <c r="R165" s="29">
        <f t="shared" si="268"/>
        <v>0</v>
      </c>
      <c r="S165" s="29">
        <f t="shared" si="268"/>
        <v>0</v>
      </c>
      <c r="T165" s="29">
        <f t="shared" si="268"/>
        <v>0</v>
      </c>
      <c r="U165" s="29">
        <f t="shared" si="268"/>
        <v>0</v>
      </c>
      <c r="V165" s="29">
        <f t="shared" si="268"/>
        <v>0</v>
      </c>
      <c r="W165" s="29">
        <f t="shared" si="268"/>
        <v>0</v>
      </c>
      <c r="X165" s="29">
        <f t="shared" si="268"/>
        <v>0</v>
      </c>
      <c r="Y165" s="29">
        <f t="shared" si="268"/>
        <v>0</v>
      </c>
      <c r="Z165" s="29">
        <f t="shared" si="268"/>
        <v>0</v>
      </c>
      <c r="AA165" s="29">
        <f t="shared" si="268"/>
        <v>0</v>
      </c>
      <c r="AB165" s="29">
        <f t="shared" si="268"/>
        <v>0</v>
      </c>
      <c r="AC165" s="29">
        <f t="shared" si="268"/>
        <v>0</v>
      </c>
      <c r="AD165" s="29">
        <f t="shared" si="268"/>
        <v>0</v>
      </c>
      <c r="AE165" s="29">
        <f t="shared" si="268"/>
        <v>0</v>
      </c>
      <c r="AF165" s="29">
        <f t="shared" si="268"/>
        <v>0</v>
      </c>
      <c r="AG165" s="29">
        <f t="shared" si="268"/>
        <v>0</v>
      </c>
      <c r="AH165" s="29">
        <f t="shared" si="268"/>
        <v>0</v>
      </c>
      <c r="AI165" s="29">
        <f t="shared" si="268"/>
        <v>0</v>
      </c>
      <c r="AJ165" s="29">
        <f t="shared" si="268"/>
        <v>0</v>
      </c>
      <c r="AK165" s="29">
        <f t="shared" si="268"/>
        <v>0</v>
      </c>
      <c r="AL165" s="29">
        <f t="shared" si="268"/>
        <v>0</v>
      </c>
      <c r="AM165" s="29">
        <f t="shared" si="268"/>
        <v>0</v>
      </c>
      <c r="AN165" s="29">
        <f t="shared" si="268"/>
        <v>0</v>
      </c>
      <c r="AO165" s="29">
        <f t="shared" si="268"/>
        <v>0</v>
      </c>
      <c r="AP165" s="29">
        <f t="shared" si="268"/>
        <v>0</v>
      </c>
      <c r="AQ165" s="29">
        <f t="shared" si="268"/>
        <v>0</v>
      </c>
      <c r="AR165" s="29">
        <f t="shared" si="268"/>
        <v>0</v>
      </c>
      <c r="AS165" s="29">
        <f t="shared" si="268"/>
        <v>0</v>
      </c>
      <c r="AT165" s="29">
        <f t="shared" si="268"/>
        <v>0</v>
      </c>
      <c r="AU165" s="29">
        <f t="shared" si="268"/>
        <v>0</v>
      </c>
      <c r="AV165" s="29">
        <f t="shared" si="268"/>
        <v>0</v>
      </c>
      <c r="AW165" s="29">
        <f t="shared" si="268"/>
        <v>0</v>
      </c>
      <c r="AX165" s="29">
        <f t="shared" si="268"/>
        <v>0</v>
      </c>
      <c r="AY165" s="29">
        <f t="shared" si="268"/>
        <v>0</v>
      </c>
      <c r="AZ165" s="29">
        <f t="shared" si="268"/>
        <v>0</v>
      </c>
      <c r="BA165" s="29">
        <f t="shared" si="268"/>
        <v>0</v>
      </c>
      <c r="BB165" s="29">
        <f t="shared" si="268"/>
        <v>0</v>
      </c>
      <c r="BC165" s="29">
        <f t="shared" si="268"/>
        <v>0</v>
      </c>
      <c r="BD165" s="29">
        <f t="shared" si="268"/>
        <v>0</v>
      </c>
      <c r="BE165" s="29">
        <f t="shared" si="268"/>
        <v>0</v>
      </c>
      <c r="BF165" s="29">
        <f t="shared" si="268"/>
        <v>0</v>
      </c>
      <c r="BG165" s="29">
        <f t="shared" si="268"/>
        <v>0</v>
      </c>
      <c r="BH165" s="29">
        <f t="shared" si="268"/>
        <v>0</v>
      </c>
      <c r="BI165" s="29">
        <f t="shared" si="268"/>
        <v>0</v>
      </c>
      <c r="BJ165" s="29">
        <f t="shared" si="268"/>
        <v>0</v>
      </c>
      <c r="BK165" s="29">
        <f t="shared" si="268"/>
        <v>0</v>
      </c>
      <c r="BL165" s="29">
        <f t="shared" si="268"/>
        <v>0</v>
      </c>
      <c r="BM165" s="29">
        <f t="shared" si="268"/>
        <v>0</v>
      </c>
      <c r="BN165" s="29">
        <f t="shared" si="268"/>
        <v>0</v>
      </c>
      <c r="BO165" s="29">
        <f t="shared" si="266"/>
        <v>0</v>
      </c>
      <c r="BP165" s="29">
        <f t="shared" si="266"/>
        <v>0</v>
      </c>
      <c r="BQ165" s="29">
        <f t="shared" si="266"/>
        <v>0</v>
      </c>
      <c r="BR165" s="29">
        <f t="shared" si="266"/>
        <v>0</v>
      </c>
      <c r="BS165" s="29">
        <f t="shared" si="266"/>
        <v>0</v>
      </c>
      <c r="BT165" s="29">
        <f t="shared" si="266"/>
        <v>0</v>
      </c>
      <c r="BU165" s="29">
        <f t="shared" si="266"/>
        <v>0</v>
      </c>
      <c r="BV165" s="29">
        <f t="shared" si="266"/>
        <v>0</v>
      </c>
      <c r="BW165" s="29">
        <f t="shared" si="266"/>
        <v>0</v>
      </c>
      <c r="BX165" s="29">
        <f t="shared" si="266"/>
        <v>0</v>
      </c>
      <c r="BY165" s="29">
        <f t="shared" si="266"/>
        <v>0</v>
      </c>
      <c r="BZ165" s="29">
        <f t="shared" si="266"/>
        <v>0</v>
      </c>
      <c r="CA165" s="29">
        <f t="shared" si="266"/>
        <v>0</v>
      </c>
      <c r="CB165" s="29">
        <f t="shared" si="266"/>
        <v>0</v>
      </c>
      <c r="CC165" s="29">
        <f t="shared" si="266"/>
        <v>0</v>
      </c>
      <c r="CD165" s="29">
        <f t="shared" si="266"/>
        <v>0</v>
      </c>
      <c r="CE165" s="29">
        <f t="shared" si="266"/>
        <v>0</v>
      </c>
      <c r="CF165" s="29">
        <f t="shared" si="266"/>
        <v>0</v>
      </c>
      <c r="CG165" s="29">
        <f t="shared" si="266"/>
        <v>0</v>
      </c>
      <c r="CH165" s="29">
        <f t="shared" si="266"/>
        <v>0</v>
      </c>
      <c r="CI165" s="29">
        <f t="shared" si="266"/>
        <v>0</v>
      </c>
      <c r="CJ165" s="29">
        <f t="shared" si="266"/>
        <v>0</v>
      </c>
      <c r="CK165" s="29">
        <f t="shared" si="266"/>
        <v>0</v>
      </c>
      <c r="CL165" s="29">
        <f t="shared" si="266"/>
        <v>0</v>
      </c>
      <c r="CM165" s="29">
        <f t="shared" si="266"/>
        <v>0</v>
      </c>
      <c r="CN165" s="29">
        <f t="shared" si="266"/>
        <v>0</v>
      </c>
      <c r="CO165" s="29">
        <f t="shared" si="266"/>
        <v>0</v>
      </c>
      <c r="CP165" s="29">
        <f t="shared" si="266"/>
        <v>0</v>
      </c>
      <c r="CQ165" s="29">
        <f t="shared" si="266"/>
        <v>0</v>
      </c>
      <c r="CR165" s="29">
        <f t="shared" si="266"/>
        <v>0</v>
      </c>
      <c r="CS165" s="29">
        <f t="shared" si="266"/>
        <v>0</v>
      </c>
      <c r="CT165" s="29">
        <f t="shared" si="266"/>
        <v>0</v>
      </c>
      <c r="CU165" s="29">
        <f t="shared" si="266"/>
        <v>0</v>
      </c>
      <c r="CV165" s="29">
        <f t="shared" si="266"/>
        <v>0</v>
      </c>
      <c r="CW165" s="29">
        <f t="shared" si="266"/>
        <v>0</v>
      </c>
      <c r="CX165" s="29">
        <f t="shared" si="266"/>
        <v>0</v>
      </c>
      <c r="CY165" s="29">
        <f t="shared" si="266"/>
        <v>0</v>
      </c>
      <c r="CZ165" s="29">
        <f t="shared" si="266"/>
        <v>0</v>
      </c>
      <c r="DA165" s="29">
        <f t="shared" si="266"/>
        <v>0</v>
      </c>
      <c r="DB165" s="29">
        <f t="shared" si="266"/>
        <v>0</v>
      </c>
      <c r="DC165" s="29">
        <f t="shared" si="266"/>
        <v>0</v>
      </c>
      <c r="DD165" s="29">
        <f t="shared" si="266"/>
        <v>0</v>
      </c>
      <c r="DE165" s="29">
        <f t="shared" si="266"/>
        <v>0</v>
      </c>
      <c r="DF165" s="29">
        <f t="shared" si="266"/>
        <v>0</v>
      </c>
      <c r="DG165" s="29">
        <f t="shared" si="266"/>
        <v>0</v>
      </c>
      <c r="DH165" s="29">
        <f t="shared" si="266"/>
        <v>0</v>
      </c>
      <c r="DI165" s="29">
        <f t="shared" si="266"/>
        <v>0</v>
      </c>
      <c r="DJ165" s="29">
        <f t="shared" si="266"/>
        <v>0</v>
      </c>
      <c r="DK165" s="29">
        <f t="shared" si="266"/>
        <v>0</v>
      </c>
      <c r="DL165" s="29">
        <f t="shared" ref="DL165:DW165" si="271">0.9*(DL63+DL97)+DL131</f>
        <v>0</v>
      </c>
      <c r="DM165" s="29">
        <f t="shared" si="271"/>
        <v>0</v>
      </c>
      <c r="DN165" s="29">
        <f t="shared" si="271"/>
        <v>0</v>
      </c>
      <c r="DO165" s="29">
        <f t="shared" si="271"/>
        <v>0</v>
      </c>
      <c r="DP165" s="29">
        <f t="shared" si="271"/>
        <v>0</v>
      </c>
      <c r="DQ165" s="29">
        <f t="shared" si="271"/>
        <v>0</v>
      </c>
      <c r="DR165" s="29">
        <f t="shared" si="271"/>
        <v>0</v>
      </c>
      <c r="DS165" s="29">
        <f t="shared" si="271"/>
        <v>0</v>
      </c>
      <c r="DT165" s="29">
        <f t="shared" si="271"/>
        <v>0</v>
      </c>
      <c r="DU165" s="29">
        <f t="shared" si="271"/>
        <v>0</v>
      </c>
      <c r="DV165" s="29">
        <f t="shared" si="271"/>
        <v>0</v>
      </c>
      <c r="DW165" s="29">
        <f t="shared" si="271"/>
        <v>0</v>
      </c>
    </row>
  </sheetData>
  <phoneticPr fontId="0"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0E625547F3FB47962B0EB5801E57C2" ma:contentTypeVersion="1" ma:contentTypeDescription="Create a new document." ma:contentTypeScope="" ma:versionID="40a7731154dd0daba8a95c49bb443858">
  <xsd:schema xmlns:xsd="http://www.w3.org/2001/XMLSchema" xmlns:p="http://schemas.microsoft.com/office/2006/metadata/properties" xmlns:ns2="59d0a3dd-e744-44e8-b358-35818cc47012" targetNamespace="http://schemas.microsoft.com/office/2006/metadata/properties" ma:root="true" ma:fieldsID="0df56f127dc313323cd90ab90dd3f9f7" ns2:_="">
    <xsd:import namespace="59d0a3dd-e744-44e8-b358-35818cc47012"/>
    <xsd:element name="properties">
      <xsd:complexType>
        <xsd:sequence>
          <xsd:element name="documentManagement">
            <xsd:complexType>
              <xsd:all>
                <xsd:element ref="ns2:Group"/>
              </xsd:all>
            </xsd:complexType>
          </xsd:element>
        </xsd:sequence>
      </xsd:complexType>
    </xsd:element>
  </xsd:schema>
  <xsd:schema xmlns:xsd="http://www.w3.org/2001/XMLSchema" xmlns:dms="http://schemas.microsoft.com/office/2006/documentManagement/types" targetNamespace="59d0a3dd-e744-44e8-b358-35818cc47012" elementFormDefault="qualified">
    <xsd:import namespace="http://schemas.microsoft.com/office/2006/documentManagement/types"/>
    <xsd:element name="Group" ma:index="8" ma:displayName="Group" ma:format="Dropdown" ma:internalName="Group">
      <xsd:simpleType>
        <xsd:union memberTypes="dms:Text">
          <xsd:simpleType>
            <xsd:restriction base="dms:Choice">
              <xsd:enumeration value="1) Documentation"/>
              <xsd:enumeration value="2) Tools"/>
              <xsd:enumeration value="3) Publications"/>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Group xmlns="59d0a3dd-e744-44e8-b358-35818cc47012">2) Tools</Group>
  </documentManagement>
</p:properties>
</file>

<file path=customXml/itemProps1.xml><?xml version="1.0" encoding="utf-8"?>
<ds:datastoreItem xmlns:ds="http://schemas.openxmlformats.org/officeDocument/2006/customXml" ds:itemID="{7273F24D-5C3D-4BB8-835B-3312FA7D68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d0a3dd-e744-44e8-b358-35818cc470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5D29EC1-1287-41FD-B88D-697258020A34}">
  <ds:schemaRefs>
    <ds:schemaRef ds:uri="http://schemas.microsoft.com/sharepoint/v3/contenttype/forms"/>
  </ds:schemaRefs>
</ds:datastoreItem>
</file>

<file path=customXml/itemProps3.xml><?xml version="1.0" encoding="utf-8"?>
<ds:datastoreItem xmlns:ds="http://schemas.openxmlformats.org/officeDocument/2006/customXml" ds:itemID="{2A7F9A17-2458-4B65-83CA-31280030FC95}">
  <ds:schemaRefs>
    <ds:schemaRef ds:uri="http://schemas.openxmlformats.org/package/2006/metadata/core-properties"/>
    <ds:schemaRef ds:uri="http://purl.org/dc/elements/1.1/"/>
    <ds:schemaRef ds:uri="http://purl.org/dc/dcmitype/"/>
    <ds:schemaRef ds:uri="http://purl.org/dc/terms/"/>
    <ds:schemaRef ds:uri="http://schemas.microsoft.com/office/2006/documentManagement/types"/>
    <ds:schemaRef ds:uri="http://schemas.microsoft.com/office/2006/metadata/properties"/>
    <ds:schemaRef ds:uri="59d0a3dd-e744-44e8-b358-35818cc4701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29</vt:i4>
      </vt:variant>
    </vt:vector>
  </HeadingPairs>
  <TitlesOfParts>
    <vt:vector size="33" baseType="lpstr">
      <vt:lpstr>Control</vt:lpstr>
      <vt:lpstr>Auction Result</vt:lpstr>
      <vt:lpstr>CapacitySteps</vt:lpstr>
      <vt:lpstr>Licence Info</vt:lpstr>
      <vt:lpstr>_RI1</vt:lpstr>
      <vt:lpstr>All_ASEPs</vt:lpstr>
      <vt:lpstr>Annual_RoR</vt:lpstr>
      <vt:lpstr>APV</vt:lpstr>
      <vt:lpstr>ASEP</vt:lpstr>
      <vt:lpstr>Auction_Identifier</vt:lpstr>
      <vt:lpstr>Auction_Results</vt:lpstr>
      <vt:lpstr>Baseline_vols</vt:lpstr>
      <vt:lpstr>Discount_factor</vt:lpstr>
      <vt:lpstr>First_quarter</vt:lpstr>
      <vt:lpstr>Formula_Start</vt:lpstr>
      <vt:lpstr>Inflation_assumption</vt:lpstr>
      <vt:lpstr>Initial_Vols</vt:lpstr>
      <vt:lpstr>Last_quarter</vt:lpstr>
      <vt:lpstr>LBEC_percent</vt:lpstr>
      <vt:lpstr>Licence_IBEC</vt:lpstr>
      <vt:lpstr>Licence_OIEC</vt:lpstr>
      <vt:lpstr>Licence_Subst</vt:lpstr>
      <vt:lpstr>No_Quarters</vt:lpstr>
      <vt:lpstr>Obligated_Release_Date</vt:lpstr>
      <vt:lpstr>Offer_Restrict</vt:lpstr>
      <vt:lpstr>Prices</vt:lpstr>
      <vt:lpstr>Prices_Price_Base</vt:lpstr>
      <vt:lpstr>'Auction Result'!Print_Area</vt:lpstr>
      <vt:lpstr>Control!Print_Area</vt:lpstr>
      <vt:lpstr>'Licence Info'!Print_Area</vt:lpstr>
      <vt:lpstr>RI0</vt:lpstr>
      <vt:lpstr>RIt</vt:lpstr>
      <vt:lpstr>Status_Message</vt:lpstr>
    </vt:vector>
  </TitlesOfParts>
  <Company>National Grid Gas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IECRv3_8_12</dc:title>
  <dc:creator>malcolm.montgomery</dc:creator>
  <cp:lastModifiedBy>Samuel Dunn</cp:lastModifiedBy>
  <cp:lastPrinted>2016-01-21T14:35:19Z</cp:lastPrinted>
  <dcterms:created xsi:type="dcterms:W3CDTF">2002-11-21T14:59:35Z</dcterms:created>
  <dcterms:modified xsi:type="dcterms:W3CDTF">2018-07-23T13:58:09Z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Date">
    <vt:lpwstr>2013-02-06T00:00:00Z</vt:lpwstr>
  </property>
  <property fmtid="{D5CDD505-2E9C-101B-9397-08002B2CF9AE}" pid="3" name="Document Status">
    <vt:lpwstr>Review - In progress</vt:lpwstr>
  </property>
  <property fmtid="{D5CDD505-2E9C-101B-9397-08002B2CF9AE}" pid="4" name="ContentType">
    <vt:lpwstr>Document</vt:lpwstr>
  </property>
  <property fmtid="{D5CDD505-2E9C-101B-9397-08002B2CF9AE}" pid="5" name="Description0">
    <vt:lpwstr>IECR Model 2013</vt:lpwstr>
  </property>
  <property fmtid="{D5CDD505-2E9C-101B-9397-08002B2CF9AE}" pid="6" name="Content">
    <vt:lpwstr>IECR</vt:lpwstr>
  </property>
  <property fmtid="{D5CDD505-2E9C-101B-9397-08002B2CF9AE}" pid="7" name="Report">
    <vt:lpwstr>IECR</vt:lpwstr>
  </property>
  <property fmtid="{D5CDD505-2E9C-101B-9397-08002B2CF9AE}" pid="8" name="Order">
    <vt:lpwstr>11300.0000000000</vt:lpwstr>
  </property>
  <property fmtid="{D5CDD505-2E9C-101B-9397-08002B2CF9AE}" pid="9" name="_AdHocReviewCycleID">
    <vt:i4>-2031629261</vt:i4>
  </property>
  <property fmtid="{D5CDD505-2E9C-101B-9397-08002B2CF9AE}" pid="10" name="_NewReviewCycle">
    <vt:lpwstr/>
  </property>
  <property fmtid="{D5CDD505-2E9C-101B-9397-08002B2CF9AE}" pid="11" name="_EmailSubject">
    <vt:lpwstr>AD hoc Auction Query</vt:lpwstr>
  </property>
  <property fmtid="{D5CDD505-2E9C-101B-9397-08002B2CF9AE}" pid="12" name="_AuthorEmail">
    <vt:lpwstr>Jon.Dutton@nationalgrid.com</vt:lpwstr>
  </property>
  <property fmtid="{D5CDD505-2E9C-101B-9397-08002B2CF9AE}" pid="13" name="_AuthorEmailDisplayName">
    <vt:lpwstr>Dutton, Jon</vt:lpwstr>
  </property>
  <property fmtid="{D5CDD505-2E9C-101B-9397-08002B2CF9AE}" pid="14" name="_ReviewingToolsShownOnce">
    <vt:lpwstr/>
  </property>
</Properties>
</file>