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5. May\M+6\"/>
    </mc:Choice>
  </mc:AlternateContent>
  <xr:revisionPtr revIDLastSave="24" documentId="8_{ABEF0D53-B965-4E1F-B9BA-784A80B55469}" xr6:coauthVersionLast="41" xr6:coauthVersionMax="41" xr10:uidLastSave="{5723A97E-A61E-416D-A519-FDF1C9880F45}"/>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176" i="10" l="1"/>
  <c r="F5147" i="10"/>
  <c r="M5176" i="10" s="1"/>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G5176" i="10"/>
  <c r="I5176" i="10"/>
  <c r="J5176" i="10"/>
  <c r="K5176" i="10"/>
  <c r="N5176" i="10" l="1"/>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N5172" i="10" s="1"/>
  <c r="F5144" i="10"/>
  <c r="G5144" i="10"/>
  <c r="F5145" i="10"/>
  <c r="G5145" i="10"/>
  <c r="N5174" i="10" s="1"/>
  <c r="F5146" i="10"/>
  <c r="M5175" i="10" s="1"/>
  <c r="G5146" i="10"/>
  <c r="N5175" i="10" s="1"/>
  <c r="M5174" i="10" l="1"/>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<sst xmlns="http://schemas.openxmlformats.org/spreadsheetml/2006/main" count="45" uniqueCount="45">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</sst>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Data!$B$5147:$B$5176</c:f>
              <c:numCache>
                <c:formatCode>#,##0</c:formatCode>
                <c:ptCount val="30"/>
                <c:pt idx="0">
                  <c:v>9210286</c:v>
                </c:pt>
                <c:pt idx="1">
                  <c:v>4834645</c:v>
                </c:pt>
                <c:pt idx="2">
                  <c:v>-8725639</c:v>
                </c:pt>
                <c:pt idx="3">
                  <c:v>1642274</c:v>
                </c:pt>
                <c:pt idx="4">
                  <c:v>15444963</c:v>
                </c:pt>
                <c:pt idx="5">
                  <c:v>7169942</c:v>
                </c:pt>
                <c:pt idx="6">
                  <c:v>17593621</c:v>
                </c:pt>
                <c:pt idx="7">
                  <c:v>11852626</c:v>
                </c:pt>
                <c:pt idx="8">
                  <c:v>1702723</c:v>
                </c:pt>
                <c:pt idx="9">
                  <c:v>3160193</c:v>
                </c:pt>
                <c:pt idx="10">
                  <c:v>16600339</c:v>
                </c:pt>
                <c:pt idx="11">
                  <c:v>24404846</c:v>
                </c:pt>
                <c:pt idx="12">
                  <c:v>7460486</c:v>
                </c:pt>
                <c:pt idx="13">
                  <c:v>14974549</c:v>
                </c:pt>
                <c:pt idx="14">
                  <c:v>22783128</c:v>
                </c:pt>
                <c:pt idx="15">
                  <c:v>5568999</c:v>
                </c:pt>
                <c:pt idx="16">
                  <c:v>4624422</c:v>
                </c:pt>
                <c:pt idx="17">
                  <c:v>20206871</c:v>
                </c:pt>
                <c:pt idx="18">
                  <c:v>12433005</c:v>
                </c:pt>
                <c:pt idx="19">
                  <c:v>10270367</c:v>
                </c:pt>
                <c:pt idx="20">
                  <c:v>1135613</c:v>
                </c:pt>
                <c:pt idx="21">
                  <c:v>17711678</c:v>
                </c:pt>
                <c:pt idx="22">
                  <c:v>5110879</c:v>
                </c:pt>
                <c:pt idx="23">
                  <c:v>-2036042</c:v>
                </c:pt>
                <c:pt idx="24">
                  <c:v>20483534</c:v>
                </c:pt>
                <c:pt idx="25">
                  <c:v>18354251</c:v>
                </c:pt>
                <c:pt idx="26">
                  <c:v>-3932527</c:v>
                </c:pt>
                <c:pt idx="27">
                  <c:v>9786362</c:v>
                </c:pt>
                <c:pt idx="28">
                  <c:v>2769532</c:v>
                </c:pt>
                <c:pt idx="29">
                  <c:v>15629583</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Data!$I$5147:$I$5176</c:f>
              <c:numCache>
                <c:formatCode>#,##0</c:formatCode>
                <c:ptCount val="30"/>
                <c:pt idx="0">
                  <c:v>7219449.7666666666</c:v>
                </c:pt>
                <c:pt idx="1">
                  <c:v>6997980.8666666662</c:v>
                </c:pt>
                <c:pt idx="2">
                  <c:v>6323677.7666666666</c:v>
                </c:pt>
                <c:pt idx="3">
                  <c:v>6308194.666666667</c:v>
                </c:pt>
                <c:pt idx="4">
                  <c:v>5901838.5999999996</c:v>
                </c:pt>
                <c:pt idx="5">
                  <c:v>5852004.833333333</c:v>
                </c:pt>
                <c:pt idx="6">
                  <c:v>5720686.5666666664</c:v>
                </c:pt>
                <c:pt idx="7">
                  <c:v>5866092.5666666664</c:v>
                </c:pt>
                <c:pt idx="8">
                  <c:v>5373798.4333333336</c:v>
                </c:pt>
                <c:pt idx="9">
                  <c:v>5637098.0999999996</c:v>
                </c:pt>
                <c:pt idx="10">
                  <c:v>6572675.666666667</c:v>
                </c:pt>
                <c:pt idx="11">
                  <c:v>6672122.9666666668</c:v>
                </c:pt>
                <c:pt idx="12">
                  <c:v>6798420.0999999996</c:v>
                </c:pt>
                <c:pt idx="13">
                  <c:v>6930463.0333333332</c:v>
                </c:pt>
                <c:pt idx="14">
                  <c:v>7542269.7666666666</c:v>
                </c:pt>
                <c:pt idx="15">
                  <c:v>7318711.0999999996</c:v>
                </c:pt>
                <c:pt idx="16">
                  <c:v>7216313.7333333334</c:v>
                </c:pt>
                <c:pt idx="17">
                  <c:v>8209451.0333333332</c:v>
                </c:pt>
                <c:pt idx="18">
                  <c:v>8075576.9000000004</c:v>
                </c:pt>
                <c:pt idx="19">
                  <c:v>8845224.6999999993</c:v>
                </c:pt>
                <c:pt idx="20">
                  <c:v>8495052.9666666668</c:v>
                </c:pt>
                <c:pt idx="21">
                  <c:v>8976396</c:v>
                </c:pt>
                <c:pt idx="22">
                  <c:v>8636187.5666666664</c:v>
                </c:pt>
                <c:pt idx="23">
                  <c:v>7695066.6333333338</c:v>
                </c:pt>
                <c:pt idx="24">
                  <c:v>9478631.5333333332</c:v>
                </c:pt>
                <c:pt idx="25">
                  <c:v>9174423.8000000007</c:v>
                </c:pt>
                <c:pt idx="26">
                  <c:v>8745289.7666666675</c:v>
                </c:pt>
                <c:pt idx="27">
                  <c:v>9039018.166666666</c:v>
                </c:pt>
                <c:pt idx="28">
                  <c:v>9184363</c:v>
                </c:pt>
                <c:pt idx="29">
                  <c:v>9607516.9666666668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Data!$D$5147:$D$5176</c:f>
              <c:numCache>
                <c:formatCode>#,##0</c:formatCode>
                <c:ptCount val="30"/>
                <c:pt idx="0">
                  <c:v>798979</c:v>
                </c:pt>
                <c:pt idx="1">
                  <c:v>1810701</c:v>
                </c:pt>
                <c:pt idx="2">
                  <c:v>1812402</c:v>
                </c:pt>
                <c:pt idx="3">
                  <c:v>1799942</c:v>
                </c:pt>
                <c:pt idx="4">
                  <c:v>1031440</c:v>
                </c:pt>
                <c:pt idx="5">
                  <c:v>2095905</c:v>
                </c:pt>
                <c:pt idx="6">
                  <c:v>5651836</c:v>
                </c:pt>
                <c:pt idx="7">
                  <c:v>3383754</c:v>
                </c:pt>
                <c:pt idx="8">
                  <c:v>3792794</c:v>
                </c:pt>
                <c:pt idx="9">
                  <c:v>2810623</c:v>
                </c:pt>
                <c:pt idx="10">
                  <c:v>2652188</c:v>
                </c:pt>
                <c:pt idx="11">
                  <c:v>2398798</c:v>
                </c:pt>
                <c:pt idx="12">
                  <c:v>1119983</c:v>
                </c:pt>
                <c:pt idx="13">
                  <c:v>1319870</c:v>
                </c:pt>
                <c:pt idx="14">
                  <c:v>974221</c:v>
                </c:pt>
                <c:pt idx="15">
                  <c:v>933865</c:v>
                </c:pt>
                <c:pt idx="16">
                  <c:v>826375</c:v>
                </c:pt>
                <c:pt idx="17">
                  <c:v>850964</c:v>
                </c:pt>
                <c:pt idx="18">
                  <c:v>1043158</c:v>
                </c:pt>
                <c:pt idx="19">
                  <c:v>1278004</c:v>
                </c:pt>
                <c:pt idx="20">
                  <c:v>835226</c:v>
                </c:pt>
                <c:pt idx="21">
                  <c:v>848987</c:v>
                </c:pt>
                <c:pt idx="22">
                  <c:v>1174149</c:v>
                </c:pt>
                <c:pt idx="23">
                  <c:v>824036</c:v>
                </c:pt>
                <c:pt idx="24">
                  <c:v>760093</c:v>
                </c:pt>
                <c:pt idx="25">
                  <c:v>1141828</c:v>
                </c:pt>
                <c:pt idx="26">
                  <c:v>1694646</c:v>
                </c:pt>
                <c:pt idx="27">
                  <c:v>925965</c:v>
                </c:pt>
                <c:pt idx="28">
                  <c:v>539558</c:v>
                </c:pt>
                <c:pt idx="29">
                  <c:v>785713</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Data!$K$5147:$K$5176</c:f>
              <c:numCache>
                <c:formatCode>#,##0</c:formatCode>
                <c:ptCount val="30"/>
                <c:pt idx="0">
                  <c:v>4548627.5080421362</c:v>
                </c:pt>
                <c:pt idx="1">
                  <c:v>4489018.4970181109</c:v>
                </c:pt>
                <c:pt idx="2">
                  <c:v>4422630.0530509446</c:v>
                </c:pt>
                <c:pt idx="3">
                  <c:v>4228993.005556942</c:v>
                </c:pt>
                <c:pt idx="4">
                  <c:v>4108472.8933663149</c:v>
                </c:pt>
                <c:pt idx="5">
                  <c:v>4059612.5675916797</c:v>
                </c:pt>
                <c:pt idx="6">
                  <c:v>4151392.3623946486</c:v>
                </c:pt>
                <c:pt idx="7">
                  <c:v>4174583.5096591786</c:v>
                </c:pt>
                <c:pt idx="8">
                  <c:v>4240795.2434293088</c:v>
                </c:pt>
                <c:pt idx="9">
                  <c:v>4224449.1488638483</c:v>
                </c:pt>
                <c:pt idx="10">
                  <c:v>4168547.5087861358</c:v>
                </c:pt>
                <c:pt idx="11">
                  <c:v>4119187.4277183381</c:v>
                </c:pt>
                <c:pt idx="12">
                  <c:v>4034528.7590145213</c:v>
                </c:pt>
                <c:pt idx="13">
                  <c:v>3894578.305021429</c:v>
                </c:pt>
                <c:pt idx="14">
                  <c:v>3733524.6829008707</c:v>
                </c:pt>
                <c:pt idx="15">
                  <c:v>3581924.9423894356</c:v>
                </c:pt>
                <c:pt idx="16">
                  <c:v>3425794.2188929818</c:v>
                </c:pt>
                <c:pt idx="17">
                  <c:v>3193387.600420658</c:v>
                </c:pt>
                <c:pt idx="18">
                  <c:v>2931125.1941588502</c:v>
                </c:pt>
                <c:pt idx="19">
                  <c:v>2685931.081444982</c:v>
                </c:pt>
                <c:pt idx="20">
                  <c:v>2452722.006512363</c:v>
                </c:pt>
                <c:pt idx="21">
                  <c:v>2247541.3135842006</c:v>
                </c:pt>
                <c:pt idx="22">
                  <c:v>2101357.5363294925</c:v>
                </c:pt>
                <c:pt idx="23">
                  <c:v>1943954.2029961592</c:v>
                </c:pt>
                <c:pt idx="24">
                  <c:v>1811865.0258145004</c:v>
                </c:pt>
                <c:pt idx="25">
                  <c:v>1753157.2897199078</c:v>
                </c:pt>
                <c:pt idx="26">
                  <c:v>1740733.8342874029</c:v>
                </c:pt>
                <c:pt idx="27">
                  <c:v>1682242.359258672</c:v>
                </c:pt>
                <c:pt idx="28">
                  <c:v>1628255.5194675885</c:v>
                </c:pt>
                <c:pt idx="29">
                  <c:v>1597200.1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Data!$E$5147:$E$5176</c:f>
              <c:numCache>
                <c:formatCode>#,##0</c:formatCode>
                <c:ptCount val="30"/>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Data!$L$5147:$L$5176</c:f>
              <c:numCache>
                <c:formatCode>#,##0</c:formatCode>
                <c:ptCount val="30"/>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78"/>
  <sheetViews>
    <sheetView tabSelected="1" zoomScaleNormal="100" workbookViewId="0">
      <pane xSplit="1" ySplit="1" topLeftCell="B5169" activePane="bottomRight" state="frozen"/>
      <selection pane="topRight" activeCell="X99" sqref="X99"/>
      <selection pane="bottomLeft" activeCell="X99" sqref="X99"/>
      <selection pane="bottomRight" activeCell="C5114" sqref="C511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29">
        <v>44287</v>
      </c>
      <c r="B5147" s="27">
        <v>9210286</v>
      </c>
      <c r="C5147" s="30">
        <v>9210286</v>
      </c>
      <c r="D5147" s="27">
        <v>798979</v>
      </c>
      <c r="E5147" s="30">
        <v>1061557</v>
      </c>
      <c r="F5147" s="6">
        <f t="shared" ref="F5147:F5176" si="4121">SUM(B5147+D5147+E5147)</f>
        <v>11070822</v>
      </c>
      <c r="G5147" s="6">
        <f t="shared" ref="G5147:G5176" si="4122">SUM(C5147:E5147)</f>
        <v>11070822</v>
      </c>
      <c r="H5147" s="6"/>
      <c r="I5147" s="6">
        <f t="shared" ref="I5147:I5176" si="4123">AVERAGE(B5118:B5147)</f>
        <v>7219449.7666666666</v>
      </c>
      <c r="J5147" s="6">
        <f t="shared" ref="J5147:J5176" si="4124">AVERAGE(C5118:C5147)</f>
        <v>7219449.7666666666</v>
      </c>
      <c r="K5147" s="6">
        <f t="shared" ref="K5147:K5176" si="4125">AVERAGE(D5118:D5147)</f>
        <v>4548627.5080421362</v>
      </c>
      <c r="L5147" s="6">
        <f t="shared" ref="L5147:L5176" si="4126">AVERAGE(E5118:E5147)</f>
        <v>465229.46666666667</v>
      </c>
      <c r="M5147" s="6">
        <f t="shared" ref="M5147:M5176" si="4127">AVERAGE(F5118:F5147)</f>
        <v>12233306.741375471</v>
      </c>
      <c r="N5147" s="6">
        <f t="shared" ref="N5147:N5176" si="4128">AVERAGE(G5118:G5147)</f>
        <v>12233306.741375471</v>
      </c>
    </row>
    <row r="5148" spans="1:14" ht="15" x14ac:dyDescent="0.25">
      <c r="A5148" s="29">
        <v>44288</v>
      </c>
      <c r="B5148" s="27">
        <v>4834645</v>
      </c>
      <c r="C5148" s="30">
        <v>4834645</v>
      </c>
      <c r="D5148" s="27">
        <v>1810701</v>
      </c>
      <c r="E5148" s="30">
        <v>199548</v>
      </c>
      <c r="F5148" s="6">
        <f t="shared" si="4121"/>
        <v>6844894</v>
      </c>
      <c r="G5148" s="6">
        <f t="shared" si="4122"/>
        <v>6844894</v>
      </c>
      <c r="H5148" s="6"/>
      <c r="I5148" s="6">
        <f t="shared" si="4123"/>
        <v>6997980.8666666662</v>
      </c>
      <c r="J5148" s="6">
        <f t="shared" si="4124"/>
        <v>6997980.8666666662</v>
      </c>
      <c r="K5148" s="6">
        <f t="shared" si="4125"/>
        <v>4489018.4970181109</v>
      </c>
      <c r="L5148" s="6">
        <f t="shared" si="4126"/>
        <v>369316.86666666664</v>
      </c>
      <c r="M5148" s="6">
        <f t="shared" si="4127"/>
        <v>11856316.230351444</v>
      </c>
      <c r="N5148" s="6">
        <f t="shared" si="4128"/>
        <v>11856316.230351444</v>
      </c>
    </row>
    <row r="5149" spans="1:14" ht="15" x14ac:dyDescent="0.25">
      <c r="A5149" s="29">
        <v>44289</v>
      </c>
      <c r="B5149" s="27">
        <v>-8725639</v>
      </c>
      <c r="C5149" s="30">
        <v>-8725639</v>
      </c>
      <c r="D5149" s="27">
        <v>1812402</v>
      </c>
      <c r="E5149" s="30">
        <v>57175</v>
      </c>
      <c r="F5149" s="6">
        <f t="shared" si="4121"/>
        <v>-6856062</v>
      </c>
      <c r="G5149" s="6">
        <f t="shared" si="4122"/>
        <v>-6856062</v>
      </c>
      <c r="H5149" s="6"/>
      <c r="I5149" s="6">
        <f t="shared" si="4123"/>
        <v>6323677.7666666666</v>
      </c>
      <c r="J5149" s="6">
        <f t="shared" si="4124"/>
        <v>6323677.7666666666</v>
      </c>
      <c r="K5149" s="6">
        <f t="shared" si="4125"/>
        <v>4422630.0530509446</v>
      </c>
      <c r="L5149" s="6">
        <f t="shared" si="4126"/>
        <v>353241.46666666667</v>
      </c>
      <c r="M5149" s="6">
        <f t="shared" si="4127"/>
        <v>11099549.286384277</v>
      </c>
      <c r="N5149" s="6">
        <f t="shared" si="4128"/>
        <v>11099549.286384277</v>
      </c>
    </row>
    <row r="5150" spans="1:14" ht="15" x14ac:dyDescent="0.25">
      <c r="A5150" s="29">
        <v>44290</v>
      </c>
      <c r="B5150" s="27">
        <v>1642274</v>
      </c>
      <c r="C5150" s="30">
        <v>1642274</v>
      </c>
      <c r="D5150" s="27">
        <v>1799942</v>
      </c>
      <c r="E5150" s="30">
        <v>840628</v>
      </c>
      <c r="F5150" s="6">
        <f t="shared" si="4121"/>
        <v>4282844</v>
      </c>
      <c r="G5150" s="6">
        <f t="shared" si="4122"/>
        <v>4282844</v>
      </c>
      <c r="H5150" s="6"/>
      <c r="I5150" s="6">
        <f t="shared" si="4123"/>
        <v>6308194.666666667</v>
      </c>
      <c r="J5150" s="6">
        <f t="shared" si="4124"/>
        <v>6308194.666666667</v>
      </c>
      <c r="K5150" s="6">
        <f t="shared" si="4125"/>
        <v>4228993.005556942</v>
      </c>
      <c r="L5150" s="6">
        <f t="shared" si="4126"/>
        <v>408246</v>
      </c>
      <c r="M5150" s="6">
        <f t="shared" si="4127"/>
        <v>10945433.672223607</v>
      </c>
      <c r="N5150" s="6">
        <f t="shared" si="4128"/>
        <v>10945433.672223607</v>
      </c>
    </row>
    <row r="5151" spans="1:14" ht="15" x14ac:dyDescent="0.25">
      <c r="A5151" s="29">
        <v>44291</v>
      </c>
      <c r="B5151" s="27">
        <v>15444963</v>
      </c>
      <c r="C5151" s="30">
        <v>15444963</v>
      </c>
      <c r="D5151" s="27">
        <v>1031440</v>
      </c>
      <c r="E5151" s="30">
        <v>709495</v>
      </c>
      <c r="F5151" s="6">
        <f t="shared" si="4121"/>
        <v>17185898</v>
      </c>
      <c r="G5151" s="6">
        <f t="shared" si="4122"/>
        <v>17185898</v>
      </c>
      <c r="H5151" s="6"/>
      <c r="I5151" s="6">
        <f t="shared" si="4123"/>
        <v>5901838.5999999996</v>
      </c>
      <c r="J5151" s="6">
        <f t="shared" si="4124"/>
        <v>5901838.5999999996</v>
      </c>
      <c r="K5151" s="6">
        <f t="shared" si="4125"/>
        <v>4108472.8933663149</v>
      </c>
      <c r="L5151" s="6">
        <f t="shared" si="4126"/>
        <v>414817.83333333331</v>
      </c>
      <c r="M5151" s="6">
        <f t="shared" si="4127"/>
        <v>10425129.326699646</v>
      </c>
      <c r="N5151" s="6">
        <f t="shared" si="4128"/>
        <v>10425129.326699646</v>
      </c>
    </row>
    <row r="5152" spans="1:14" ht="15" x14ac:dyDescent="0.25">
      <c r="A5152" s="29">
        <v>44292</v>
      </c>
      <c r="B5152" s="27">
        <v>7169942</v>
      </c>
      <c r="C5152" s="30">
        <v>7169942</v>
      </c>
      <c r="D5152" s="27">
        <v>2095905</v>
      </c>
      <c r="E5152" s="30">
        <v>272029</v>
      </c>
      <c r="F5152" s="6">
        <f t="shared" si="4121"/>
        <v>9537876</v>
      </c>
      <c r="G5152" s="6">
        <f t="shared" si="4122"/>
        <v>9537876</v>
      </c>
      <c r="H5152" s="6"/>
      <c r="I5152" s="6">
        <f t="shared" si="4123"/>
        <v>5852004.833333333</v>
      </c>
      <c r="J5152" s="6">
        <f t="shared" si="4124"/>
        <v>5852004.833333333</v>
      </c>
      <c r="K5152" s="6">
        <f t="shared" si="4125"/>
        <v>4059612.5675916797</v>
      </c>
      <c r="L5152" s="6">
        <f t="shared" si="4126"/>
        <v>422968.1</v>
      </c>
      <c r="M5152" s="6">
        <f t="shared" si="4127"/>
        <v>10334585.500925012</v>
      </c>
      <c r="N5152" s="6">
        <f t="shared" si="4128"/>
        <v>10334585.500925012</v>
      </c>
    </row>
    <row r="5153" spans="1:14" ht="15" x14ac:dyDescent="0.25">
      <c r="A5153" s="29">
        <v>44293</v>
      </c>
      <c r="B5153" s="27">
        <v>17593621</v>
      </c>
      <c r="C5153" s="30">
        <v>17593621</v>
      </c>
      <c r="D5153" s="27">
        <v>5651836</v>
      </c>
      <c r="E5153" s="30">
        <v>-241752</v>
      </c>
      <c r="F5153" s="6">
        <f t="shared" si="4121"/>
        <v>23003705</v>
      </c>
      <c r="G5153" s="6">
        <f t="shared" si="4122"/>
        <v>23003705</v>
      </c>
      <c r="H5153" s="6"/>
      <c r="I5153" s="6">
        <f t="shared" si="4123"/>
        <v>5720686.5666666664</v>
      </c>
      <c r="J5153" s="6">
        <f t="shared" si="4124"/>
        <v>5720686.5666666664</v>
      </c>
      <c r="K5153" s="6">
        <f t="shared" si="4125"/>
        <v>4151392.3623946486</v>
      </c>
      <c r="L5153" s="6">
        <f t="shared" si="4126"/>
        <v>421128.8</v>
      </c>
      <c r="M5153" s="6">
        <f t="shared" si="4127"/>
        <v>10293207.729061313</v>
      </c>
      <c r="N5153" s="6">
        <f t="shared" si="4128"/>
        <v>10293207.729061313</v>
      </c>
    </row>
    <row r="5154" spans="1:14" ht="15" x14ac:dyDescent="0.25">
      <c r="A5154" s="29">
        <v>44294</v>
      </c>
      <c r="B5154" s="27">
        <v>11852626</v>
      </c>
      <c r="C5154" s="30">
        <v>11852626</v>
      </c>
      <c r="D5154" s="27">
        <v>3383754</v>
      </c>
      <c r="E5154" s="30">
        <v>358789</v>
      </c>
      <c r="F5154" s="6">
        <f t="shared" si="4121"/>
        <v>15595169</v>
      </c>
      <c r="G5154" s="6">
        <f t="shared" si="4122"/>
        <v>15595169</v>
      </c>
      <c r="H5154" s="6"/>
      <c r="I5154" s="6">
        <f t="shared" si="4123"/>
        <v>5866092.5666666664</v>
      </c>
      <c r="J5154" s="6">
        <f t="shared" si="4124"/>
        <v>5866092.5666666664</v>
      </c>
      <c r="K5154" s="6">
        <f t="shared" si="4125"/>
        <v>4174583.5096591786</v>
      </c>
      <c r="L5154" s="6">
        <f t="shared" si="4126"/>
        <v>417325.26666666666</v>
      </c>
      <c r="M5154" s="6">
        <f t="shared" si="4127"/>
        <v>10458001.342992513</v>
      </c>
      <c r="N5154" s="6">
        <f t="shared" si="4128"/>
        <v>10458001.342992513</v>
      </c>
    </row>
    <row r="5155" spans="1:14" ht="15" x14ac:dyDescent="0.25">
      <c r="A5155" s="29">
        <v>44295</v>
      </c>
      <c r="B5155" s="27">
        <v>1702723</v>
      </c>
      <c r="C5155" s="30">
        <v>1702723</v>
      </c>
      <c r="D5155" s="27">
        <v>3792794</v>
      </c>
      <c r="E5155" s="30">
        <v>119656</v>
      </c>
      <c r="F5155" s="6">
        <f t="shared" si="4121"/>
        <v>5615173</v>
      </c>
      <c r="G5155" s="6">
        <f t="shared" si="4122"/>
        <v>5615173</v>
      </c>
      <c r="H5155" s="6"/>
      <c r="I5155" s="6">
        <f t="shared" si="4123"/>
        <v>5373798.4333333336</v>
      </c>
      <c r="J5155" s="6">
        <f t="shared" si="4124"/>
        <v>5373798.4333333336</v>
      </c>
      <c r="K5155" s="6">
        <f t="shared" si="4125"/>
        <v>4240795.2434293088</v>
      </c>
      <c r="L5155" s="6">
        <f t="shared" si="4126"/>
        <v>418253.2</v>
      </c>
      <c r="M5155" s="6">
        <f t="shared" si="4127"/>
        <v>10032846.876762642</v>
      </c>
      <c r="N5155" s="6">
        <f t="shared" si="4128"/>
        <v>10032846.876762642</v>
      </c>
    </row>
    <row r="5156" spans="1:14" ht="15" x14ac:dyDescent="0.25">
      <c r="A5156" s="29">
        <v>44296</v>
      </c>
      <c r="B5156" s="27">
        <v>3160193</v>
      </c>
      <c r="C5156" s="30">
        <v>3160193</v>
      </c>
      <c r="D5156" s="27">
        <v>2810623</v>
      </c>
      <c r="E5156" s="30">
        <v>-538260</v>
      </c>
      <c r="F5156" s="6">
        <f t="shared" si="4121"/>
        <v>5432556</v>
      </c>
      <c r="G5156" s="6">
        <f t="shared" si="4122"/>
        <v>5432556</v>
      </c>
      <c r="H5156" s="6"/>
      <c r="I5156" s="6">
        <f t="shared" si="4123"/>
        <v>5637098.0999999996</v>
      </c>
      <c r="J5156" s="6">
        <f t="shared" si="4124"/>
        <v>5637098.0999999996</v>
      </c>
      <c r="K5156" s="6">
        <f t="shared" si="4125"/>
        <v>4224449.1488638483</v>
      </c>
      <c r="L5156" s="6">
        <f t="shared" si="4126"/>
        <v>398816.96666666667</v>
      </c>
      <c r="M5156" s="6">
        <f t="shared" si="4127"/>
        <v>10260364.215530515</v>
      </c>
      <c r="N5156" s="6">
        <f t="shared" si="4128"/>
        <v>10260364.215530515</v>
      </c>
    </row>
    <row r="5157" spans="1:14" ht="15" x14ac:dyDescent="0.25">
      <c r="A5157" s="29">
        <v>44297</v>
      </c>
      <c r="B5157" s="27">
        <v>16600339</v>
      </c>
      <c r="C5157" s="30">
        <v>16600339</v>
      </c>
      <c r="D5157" s="27">
        <v>2652188</v>
      </c>
      <c r="E5157" s="30">
        <v>-303876</v>
      </c>
      <c r="F5157" s="6">
        <f t="shared" si="4121"/>
        <v>18948651</v>
      </c>
      <c r="G5157" s="6">
        <f t="shared" si="4122"/>
        <v>18948651</v>
      </c>
      <c r="H5157" s="6"/>
      <c r="I5157" s="6">
        <f t="shared" si="4123"/>
        <v>6572675.666666667</v>
      </c>
      <c r="J5157" s="6">
        <f t="shared" si="4124"/>
        <v>6572675.666666667</v>
      </c>
      <c r="K5157" s="6">
        <f t="shared" si="4125"/>
        <v>4168547.5087861358</v>
      </c>
      <c r="L5157" s="6">
        <f t="shared" si="4126"/>
        <v>398435.63333333336</v>
      </c>
      <c r="M5157" s="6">
        <f t="shared" si="4127"/>
        <v>11139658.808786133</v>
      </c>
      <c r="N5157" s="6">
        <f t="shared" si="4128"/>
        <v>11139658.808786133</v>
      </c>
    </row>
    <row r="5158" spans="1:14" ht="15" x14ac:dyDescent="0.25">
      <c r="A5158" s="29">
        <v>44298</v>
      </c>
      <c r="B5158" s="27">
        <v>24404846</v>
      </c>
      <c r="C5158" s="30">
        <v>24404846</v>
      </c>
      <c r="D5158" s="27">
        <v>2398798</v>
      </c>
      <c r="E5158" s="30">
        <v>-317289</v>
      </c>
      <c r="F5158" s="6">
        <f t="shared" si="4121"/>
        <v>26486355</v>
      </c>
      <c r="G5158" s="6">
        <f t="shared" si="4122"/>
        <v>26486355</v>
      </c>
      <c r="H5158" s="6"/>
      <c r="I5158" s="6">
        <f t="shared" si="4123"/>
        <v>6672122.9666666668</v>
      </c>
      <c r="J5158" s="6">
        <f t="shared" si="4124"/>
        <v>6672122.9666666668</v>
      </c>
      <c r="K5158" s="6">
        <f t="shared" si="4125"/>
        <v>4119187.4277183381</v>
      </c>
      <c r="L5158" s="6">
        <f t="shared" si="4126"/>
        <v>364010.1</v>
      </c>
      <c r="M5158" s="6">
        <f t="shared" si="4127"/>
        <v>11155320.494385004</v>
      </c>
      <c r="N5158" s="6">
        <f t="shared" si="4128"/>
        <v>11155320.494385004</v>
      </c>
    </row>
    <row r="5159" spans="1:14" ht="15" x14ac:dyDescent="0.25">
      <c r="A5159" s="29">
        <v>44299</v>
      </c>
      <c r="B5159" s="27">
        <v>7460486</v>
      </c>
      <c r="C5159" s="30">
        <v>7460486</v>
      </c>
      <c r="D5159" s="27">
        <v>1119983</v>
      </c>
      <c r="E5159" s="30">
        <v>218652</v>
      </c>
      <c r="F5159" s="6">
        <f t="shared" si="4121"/>
        <v>8799121</v>
      </c>
      <c r="G5159" s="6">
        <f t="shared" si="4122"/>
        <v>8799121</v>
      </c>
      <c r="H5159" s="6"/>
      <c r="I5159" s="6">
        <f t="shared" si="4123"/>
        <v>6798420.0999999996</v>
      </c>
      <c r="J5159" s="6">
        <f t="shared" si="4124"/>
        <v>6798420.0999999996</v>
      </c>
      <c r="K5159" s="6">
        <f t="shared" si="4125"/>
        <v>4034528.7590145213</v>
      </c>
      <c r="L5159" s="6">
        <f t="shared" si="4126"/>
        <v>350393.3</v>
      </c>
      <c r="M5159" s="6">
        <f t="shared" si="4127"/>
        <v>11183342.159014521</v>
      </c>
      <c r="N5159" s="6">
        <f t="shared" si="4128"/>
        <v>11183342.159014521</v>
      </c>
    </row>
    <row r="5160" spans="1:14" ht="15" x14ac:dyDescent="0.25">
      <c r="A5160" s="29">
        <v>44300</v>
      </c>
      <c r="B5160" s="27">
        <v>14974549</v>
      </c>
      <c r="C5160" s="30">
        <v>14974549</v>
      </c>
      <c r="D5160" s="27">
        <v>1319870</v>
      </c>
      <c r="E5160" s="30">
        <v>77818</v>
      </c>
      <c r="F5160" s="6">
        <f t="shared" si="4121"/>
        <v>16372237</v>
      </c>
      <c r="G5160" s="6">
        <f t="shared" si="4122"/>
        <v>16372237</v>
      </c>
      <c r="H5160" s="6"/>
      <c r="I5160" s="6">
        <f t="shared" si="4123"/>
        <v>6930463.0333333332</v>
      </c>
      <c r="J5160" s="6">
        <f t="shared" si="4124"/>
        <v>6930463.0333333332</v>
      </c>
      <c r="K5160" s="6">
        <f t="shared" si="4125"/>
        <v>3894578.305021429</v>
      </c>
      <c r="L5160" s="6">
        <f t="shared" si="4126"/>
        <v>326498.40000000002</v>
      </c>
      <c r="M5160" s="6">
        <f t="shared" si="4127"/>
        <v>11151539.738354763</v>
      </c>
      <c r="N5160" s="6">
        <f t="shared" si="4128"/>
        <v>11151539.738354763</v>
      </c>
    </row>
    <row r="5161" spans="1:14" ht="15" x14ac:dyDescent="0.25">
      <c r="A5161" s="29">
        <v>44301</v>
      </c>
      <c r="B5161" s="27">
        <v>22783128</v>
      </c>
      <c r="C5161" s="30">
        <v>22783128</v>
      </c>
      <c r="D5161" s="27">
        <v>974221</v>
      </c>
      <c r="E5161" s="30">
        <v>459828</v>
      </c>
      <c r="F5161" s="6">
        <f t="shared" si="4121"/>
        <v>24217177</v>
      </c>
      <c r="G5161" s="6">
        <f t="shared" si="4122"/>
        <v>24217177</v>
      </c>
      <c r="H5161" s="6"/>
      <c r="I5161" s="6">
        <f t="shared" si="4123"/>
        <v>7542269.7666666666</v>
      </c>
      <c r="J5161" s="6">
        <f t="shared" si="4124"/>
        <v>7542269.7666666666</v>
      </c>
      <c r="K5161" s="6">
        <f t="shared" si="4125"/>
        <v>3733524.6829008707</v>
      </c>
      <c r="L5161" s="6">
        <f t="shared" si="4126"/>
        <v>347171.36666666664</v>
      </c>
      <c r="M5161" s="6">
        <f t="shared" si="4127"/>
        <v>11622965.816234203</v>
      </c>
      <c r="N5161" s="6">
        <f t="shared" si="4128"/>
        <v>11622965.816234203</v>
      </c>
    </row>
    <row r="5162" spans="1:14" ht="15" x14ac:dyDescent="0.25">
      <c r="A5162" s="29">
        <v>44302</v>
      </c>
      <c r="B5162" s="27">
        <v>5568999</v>
      </c>
      <c r="C5162" s="30">
        <v>5568999</v>
      </c>
      <c r="D5162" s="27">
        <v>933865</v>
      </c>
      <c r="E5162" s="30">
        <v>259753</v>
      </c>
      <c r="F5162" s="6">
        <f t="shared" si="4121"/>
        <v>6762617</v>
      </c>
      <c r="G5162" s="6">
        <f t="shared" si="4122"/>
        <v>6762617</v>
      </c>
      <c r="H5162" s="6"/>
      <c r="I5162" s="6">
        <f t="shared" si="4123"/>
        <v>7318711.0999999996</v>
      </c>
      <c r="J5162" s="6">
        <f t="shared" si="4124"/>
        <v>7318711.0999999996</v>
      </c>
      <c r="K5162" s="6">
        <f t="shared" si="4125"/>
        <v>3581924.9423894356</v>
      </c>
      <c r="L5162" s="6">
        <f t="shared" si="4126"/>
        <v>330314.06666666665</v>
      </c>
      <c r="M5162" s="6">
        <f t="shared" si="4127"/>
        <v>11230950.109056104</v>
      </c>
      <c r="N5162" s="6">
        <f t="shared" si="4128"/>
        <v>11230950.109056104</v>
      </c>
    </row>
    <row r="5163" spans="1:14" ht="15" x14ac:dyDescent="0.25">
      <c r="A5163" s="29">
        <v>44303</v>
      </c>
      <c r="B5163" s="27">
        <v>4624422</v>
      </c>
      <c r="C5163" s="30">
        <v>4624422</v>
      </c>
      <c r="D5163" s="27">
        <v>826375</v>
      </c>
      <c r="E5163" s="30">
        <v>-467781</v>
      </c>
      <c r="F5163" s="6">
        <f t="shared" si="4121"/>
        <v>4983016</v>
      </c>
      <c r="G5163" s="6">
        <f t="shared" si="4122"/>
        <v>4983016</v>
      </c>
      <c r="H5163" s="6"/>
      <c r="I5163" s="6">
        <f t="shared" si="4123"/>
        <v>7216313.7333333334</v>
      </c>
      <c r="J5163" s="6">
        <f t="shared" si="4124"/>
        <v>7216313.7333333334</v>
      </c>
      <c r="K5163" s="6">
        <f t="shared" si="4125"/>
        <v>3425794.2188929818</v>
      </c>
      <c r="L5163" s="6">
        <f t="shared" si="4126"/>
        <v>307467.33333333331</v>
      </c>
      <c r="M5163" s="6">
        <f t="shared" si="4127"/>
        <v>10949575.285559649</v>
      </c>
      <c r="N5163" s="6">
        <f t="shared" si="4128"/>
        <v>10949575.285559649</v>
      </c>
    </row>
    <row r="5164" spans="1:14" ht="15" x14ac:dyDescent="0.25">
      <c r="A5164" s="29">
        <v>44304</v>
      </c>
      <c r="B5164" s="27">
        <v>20206871</v>
      </c>
      <c r="C5164" s="30">
        <v>20206871</v>
      </c>
      <c r="D5164" s="27">
        <v>850964</v>
      </c>
      <c r="E5164" s="30">
        <v>-125055</v>
      </c>
      <c r="F5164" s="6">
        <f t="shared" si="4121"/>
        <v>20932780</v>
      </c>
      <c r="G5164" s="6">
        <f t="shared" si="4122"/>
        <v>20932780</v>
      </c>
      <c r="H5164" s="6"/>
      <c r="I5164" s="6">
        <f t="shared" si="4123"/>
        <v>8209451.0333333332</v>
      </c>
      <c r="J5164" s="6">
        <f t="shared" si="4124"/>
        <v>8209451.0333333332</v>
      </c>
      <c r="K5164" s="6">
        <f t="shared" si="4125"/>
        <v>3193387.600420658</v>
      </c>
      <c r="L5164" s="6">
        <f t="shared" si="4126"/>
        <v>264868.76666666666</v>
      </c>
      <c r="M5164" s="6">
        <f t="shared" si="4127"/>
        <v>11667707.400420658</v>
      </c>
      <c r="N5164" s="6">
        <f t="shared" si="4128"/>
        <v>11667707.400420658</v>
      </c>
    </row>
    <row r="5165" spans="1:14" ht="15" x14ac:dyDescent="0.25">
      <c r="A5165" s="29">
        <v>44305</v>
      </c>
      <c r="B5165" s="27">
        <v>12433005</v>
      </c>
      <c r="C5165" s="30">
        <v>12433005</v>
      </c>
      <c r="D5165" s="27">
        <v>1043158</v>
      </c>
      <c r="E5165" s="30">
        <v>455268</v>
      </c>
      <c r="F5165" s="6">
        <f t="shared" si="4121"/>
        <v>13931431</v>
      </c>
      <c r="G5165" s="6">
        <f t="shared" si="4122"/>
        <v>13931431</v>
      </c>
      <c r="H5165" s="6"/>
      <c r="I5165" s="6">
        <f t="shared" si="4123"/>
        <v>8075576.9000000004</v>
      </c>
      <c r="J5165" s="6">
        <f t="shared" si="4124"/>
        <v>8075576.9000000004</v>
      </c>
      <c r="K5165" s="6">
        <f t="shared" si="4125"/>
        <v>2931125.1941588502</v>
      </c>
      <c r="L5165" s="6">
        <f t="shared" si="4126"/>
        <v>239820.53333333333</v>
      </c>
      <c r="M5165" s="6">
        <f t="shared" si="4127"/>
        <v>11246522.627492184</v>
      </c>
      <c r="N5165" s="6">
        <f t="shared" si="4128"/>
        <v>11246522.627492184</v>
      </c>
    </row>
    <row r="5166" spans="1:14" ht="15" x14ac:dyDescent="0.25">
      <c r="A5166" s="29">
        <v>44306</v>
      </c>
      <c r="B5166" s="27">
        <v>10270367</v>
      </c>
      <c r="C5166" s="30">
        <v>10270367</v>
      </c>
      <c r="D5166" s="27">
        <v>1278004</v>
      </c>
      <c r="E5166" s="30">
        <v>248698</v>
      </c>
      <c r="F5166" s="6">
        <f t="shared" si="4121"/>
        <v>11797069</v>
      </c>
      <c r="G5166" s="6">
        <f t="shared" si="4122"/>
        <v>11797069</v>
      </c>
      <c r="H5166" s="6"/>
      <c r="I5166" s="6">
        <f t="shared" si="4123"/>
        <v>8845224.6999999993</v>
      </c>
      <c r="J5166" s="6">
        <f t="shared" si="4124"/>
        <v>8845224.6999999993</v>
      </c>
      <c r="K5166" s="6">
        <f t="shared" si="4125"/>
        <v>2685931.081444982</v>
      </c>
      <c r="L5166" s="6">
        <f t="shared" si="4126"/>
        <v>245491.6</v>
      </c>
      <c r="M5166" s="6">
        <f t="shared" si="4127"/>
        <v>11776647.381444983</v>
      </c>
      <c r="N5166" s="6">
        <f t="shared" si="4128"/>
        <v>11776647.381444983</v>
      </c>
    </row>
    <row r="5167" spans="1:14" ht="15" x14ac:dyDescent="0.25">
      <c r="A5167" s="29">
        <v>44307</v>
      </c>
      <c r="B5167" s="27">
        <v>1135613</v>
      </c>
      <c r="C5167" s="30">
        <v>1135613</v>
      </c>
      <c r="D5167" s="27">
        <v>835226</v>
      </c>
      <c r="E5167" s="30">
        <v>97648</v>
      </c>
      <c r="F5167" s="6">
        <f t="shared" si="4121"/>
        <v>2068487</v>
      </c>
      <c r="G5167" s="6">
        <f t="shared" si="4122"/>
        <v>2068487</v>
      </c>
      <c r="H5167" s="6"/>
      <c r="I5167" s="6">
        <f t="shared" si="4123"/>
        <v>8495052.9666666668</v>
      </c>
      <c r="J5167" s="6">
        <f t="shared" si="4124"/>
        <v>8495052.9666666668</v>
      </c>
      <c r="K5167" s="6">
        <f t="shared" si="4125"/>
        <v>2452722.006512363</v>
      </c>
      <c r="L5167" s="6">
        <f t="shared" si="4126"/>
        <v>240671.16666666666</v>
      </c>
      <c r="M5167" s="6">
        <f t="shared" si="4127"/>
        <v>11188446.139845697</v>
      </c>
      <c r="N5167" s="6">
        <f t="shared" si="4128"/>
        <v>11188446.139845697</v>
      </c>
    </row>
    <row r="5168" spans="1:14" ht="15" x14ac:dyDescent="0.25">
      <c r="A5168" s="29">
        <v>44308</v>
      </c>
      <c r="B5168" s="27">
        <v>17711678</v>
      </c>
      <c r="C5168" s="30">
        <v>17711678</v>
      </c>
      <c r="D5168" s="27">
        <v>848987</v>
      </c>
      <c r="E5168" s="30">
        <v>248918</v>
      </c>
      <c r="F5168" s="6">
        <f t="shared" si="4121"/>
        <v>18809583</v>
      </c>
      <c r="G5168" s="6">
        <f t="shared" si="4122"/>
        <v>18809583</v>
      </c>
      <c r="H5168" s="6"/>
      <c r="I5168" s="6">
        <f t="shared" si="4123"/>
        <v>8976396</v>
      </c>
      <c r="J5168" s="6">
        <f t="shared" si="4124"/>
        <v>8976396</v>
      </c>
      <c r="K5168" s="6">
        <f t="shared" si="4125"/>
        <v>2247541.3135842006</v>
      </c>
      <c r="L5168" s="6">
        <f t="shared" si="4126"/>
        <v>251742.96666666667</v>
      </c>
      <c r="M5168" s="6">
        <f t="shared" si="4127"/>
        <v>11475680.280250868</v>
      </c>
      <c r="N5168" s="6">
        <f t="shared" si="4128"/>
        <v>11475680.280250868</v>
      </c>
    </row>
    <row r="5169" spans="1:14" ht="15" x14ac:dyDescent="0.25">
      <c r="A5169" s="29">
        <v>44309</v>
      </c>
      <c r="B5169" s="27">
        <v>5110879</v>
      </c>
      <c r="C5169" s="30">
        <v>5110879</v>
      </c>
      <c r="D5169" s="27">
        <v>1174149</v>
      </c>
      <c r="E5169" s="30">
        <v>681275</v>
      </c>
      <c r="F5169" s="6">
        <f t="shared" si="4121"/>
        <v>6966303</v>
      </c>
      <c r="G5169" s="6">
        <f t="shared" si="4122"/>
        <v>6966303</v>
      </c>
      <c r="H5169" s="6"/>
      <c r="I5169" s="6">
        <f t="shared" si="4123"/>
        <v>8636187.5666666664</v>
      </c>
      <c r="J5169" s="6">
        <f t="shared" si="4124"/>
        <v>8636187.5666666664</v>
      </c>
      <c r="K5169" s="6">
        <f t="shared" si="4125"/>
        <v>2101357.5363294925</v>
      </c>
      <c r="L5169" s="6">
        <f t="shared" si="4126"/>
        <v>289253.23333333334</v>
      </c>
      <c r="M5169" s="6">
        <f t="shared" si="4127"/>
        <v>11026798.336329492</v>
      </c>
      <c r="N5169" s="6">
        <f t="shared" si="4128"/>
        <v>11026798.336329492</v>
      </c>
    </row>
    <row r="5170" spans="1:14" ht="15" x14ac:dyDescent="0.25">
      <c r="A5170" s="29">
        <v>44310</v>
      </c>
      <c r="B5170" s="27">
        <v>-2036042</v>
      </c>
      <c r="C5170" s="30">
        <v>-2036042</v>
      </c>
      <c r="D5170" s="27">
        <v>824036</v>
      </c>
      <c r="E5170" s="30">
        <v>393652</v>
      </c>
      <c r="F5170" s="6">
        <f t="shared" si="4121"/>
        <v>-818354</v>
      </c>
      <c r="G5170" s="6">
        <f t="shared" si="4122"/>
        <v>-818354</v>
      </c>
      <c r="H5170" s="6"/>
      <c r="I5170" s="6">
        <f t="shared" si="4123"/>
        <v>7695066.6333333338</v>
      </c>
      <c r="J5170" s="6">
        <f t="shared" si="4124"/>
        <v>7695066.6333333338</v>
      </c>
      <c r="K5170" s="6">
        <f t="shared" si="4125"/>
        <v>1943954.2029961592</v>
      </c>
      <c r="L5170" s="6">
        <f t="shared" si="4126"/>
        <v>260842.66666666666</v>
      </c>
      <c r="M5170" s="6">
        <f t="shared" si="4127"/>
        <v>9899863.5029961579</v>
      </c>
      <c r="N5170" s="6">
        <f t="shared" si="4128"/>
        <v>9899863.5029961579</v>
      </c>
    </row>
    <row r="5171" spans="1:14" ht="15" x14ac:dyDescent="0.25">
      <c r="A5171" s="29">
        <v>44311</v>
      </c>
      <c r="B5171" s="27">
        <v>20483534</v>
      </c>
      <c r="C5171" s="30">
        <v>20483534</v>
      </c>
      <c r="D5171" s="27">
        <v>760093</v>
      </c>
      <c r="E5171" s="30">
        <v>-105925</v>
      </c>
      <c r="F5171" s="6">
        <f t="shared" si="4121"/>
        <v>21137702</v>
      </c>
      <c r="G5171" s="6">
        <f t="shared" si="4122"/>
        <v>21137702</v>
      </c>
      <c r="H5171" s="6"/>
      <c r="I5171" s="6">
        <f t="shared" si="4123"/>
        <v>9478631.5333333332</v>
      </c>
      <c r="J5171" s="6">
        <f t="shared" si="4124"/>
        <v>9478631.5333333332</v>
      </c>
      <c r="K5171" s="6">
        <f t="shared" si="4125"/>
        <v>1811865.0258145004</v>
      </c>
      <c r="L5171" s="6">
        <f t="shared" si="4126"/>
        <v>195657.13333333333</v>
      </c>
      <c r="M5171" s="6">
        <f t="shared" si="4127"/>
        <v>11486153.692481168</v>
      </c>
      <c r="N5171" s="6">
        <f t="shared" si="4128"/>
        <v>11486153.692481168</v>
      </c>
    </row>
    <row r="5172" spans="1:14" ht="15" x14ac:dyDescent="0.25">
      <c r="A5172" s="29">
        <v>44312</v>
      </c>
      <c r="B5172" s="27">
        <v>18354251</v>
      </c>
      <c r="C5172" s="30">
        <v>18354251</v>
      </c>
      <c r="D5172" s="27">
        <v>1141828</v>
      </c>
      <c r="E5172" s="30">
        <v>488909</v>
      </c>
      <c r="F5172" s="6">
        <f t="shared" si="4121"/>
        <v>19984988</v>
      </c>
      <c r="G5172" s="6">
        <f t="shared" si="4122"/>
        <v>19984988</v>
      </c>
      <c r="H5172" s="6"/>
      <c r="I5172" s="6">
        <f t="shared" si="4123"/>
        <v>9174423.8000000007</v>
      </c>
      <c r="J5172" s="6">
        <f t="shared" si="4124"/>
        <v>9174423.8000000007</v>
      </c>
      <c r="K5172" s="6">
        <f t="shared" si="4125"/>
        <v>1753157.2897199078</v>
      </c>
      <c r="L5172" s="6">
        <f t="shared" si="4126"/>
        <v>193074.33333333334</v>
      </c>
      <c r="M5172" s="6">
        <f t="shared" si="4127"/>
        <v>11120655.42305324</v>
      </c>
      <c r="N5172" s="6">
        <f t="shared" si="4128"/>
        <v>11120655.42305324</v>
      </c>
    </row>
    <row r="5173" spans="1:14" ht="15" x14ac:dyDescent="0.25">
      <c r="A5173" s="29">
        <v>44313</v>
      </c>
      <c r="B5173" s="27">
        <v>-3932527</v>
      </c>
      <c r="C5173" s="30">
        <v>-3932527</v>
      </c>
      <c r="D5173" s="27">
        <v>1694646</v>
      </c>
      <c r="E5173" s="30">
        <v>226923</v>
      </c>
      <c r="F5173" s="6">
        <f t="shared" si="4121"/>
        <v>-2010958</v>
      </c>
      <c r="G5173" s="6">
        <f t="shared" si="4122"/>
        <v>-2010958</v>
      </c>
      <c r="H5173" s="6"/>
      <c r="I5173" s="6">
        <f t="shared" si="4123"/>
        <v>8745289.7666666675</v>
      </c>
      <c r="J5173" s="6">
        <f t="shared" si="4124"/>
        <v>8745289.7666666675</v>
      </c>
      <c r="K5173" s="6">
        <f t="shared" si="4125"/>
        <v>1740733.8342874029</v>
      </c>
      <c r="L5173" s="6">
        <f t="shared" si="4126"/>
        <v>203714.56666666668</v>
      </c>
      <c r="M5173" s="6">
        <f t="shared" si="4127"/>
        <v>10689738.167620737</v>
      </c>
      <c r="N5173" s="6">
        <f t="shared" si="4128"/>
        <v>10689738.167620737</v>
      </c>
    </row>
    <row r="5174" spans="1:14" ht="15" x14ac:dyDescent="0.25">
      <c r="A5174" s="29">
        <v>44314</v>
      </c>
      <c r="B5174" s="27">
        <v>9786362</v>
      </c>
      <c r="C5174" s="30">
        <v>9786362</v>
      </c>
      <c r="D5174" s="27">
        <v>925965</v>
      </c>
      <c r="E5174" s="30">
        <v>1014608</v>
      </c>
      <c r="F5174" s="6">
        <f t="shared" si="4121"/>
        <v>11726935</v>
      </c>
      <c r="G5174" s="6">
        <f t="shared" si="4122"/>
        <v>11726935</v>
      </c>
      <c r="H5174" s="6"/>
      <c r="I5174" s="6">
        <f t="shared" si="4123"/>
        <v>9039018.166666666</v>
      </c>
      <c r="J5174" s="6">
        <f t="shared" si="4124"/>
        <v>9039018.166666666</v>
      </c>
      <c r="K5174" s="6">
        <f t="shared" si="4125"/>
        <v>1682242.359258672</v>
      </c>
      <c r="L5174" s="6">
        <f t="shared" si="4126"/>
        <v>243610.06666666668</v>
      </c>
      <c r="M5174" s="6">
        <f t="shared" si="4127"/>
        <v>10964870.592592005</v>
      </c>
      <c r="N5174" s="6">
        <f t="shared" si="4128"/>
        <v>10964870.592592005</v>
      </c>
    </row>
    <row r="5175" spans="1:14" ht="15" x14ac:dyDescent="0.25">
      <c r="A5175" s="29">
        <v>44315</v>
      </c>
      <c r="B5175" s="27">
        <v>2769532</v>
      </c>
      <c r="C5175" s="30">
        <v>2769532</v>
      </c>
      <c r="D5175" s="27">
        <v>539558</v>
      </c>
      <c r="E5175" s="30">
        <v>-553421</v>
      </c>
      <c r="F5175" s="6">
        <f t="shared" si="4121"/>
        <v>2755669</v>
      </c>
      <c r="G5175" s="6">
        <f t="shared" si="4122"/>
        <v>2755669</v>
      </c>
      <c r="H5175" s="6"/>
      <c r="I5175" s="6">
        <f t="shared" si="4123"/>
        <v>9184363</v>
      </c>
      <c r="J5175" s="6">
        <f t="shared" si="4124"/>
        <v>9184363</v>
      </c>
      <c r="K5175" s="6">
        <f t="shared" si="4125"/>
        <v>1628255.5194675885</v>
      </c>
      <c r="L5175" s="6">
        <f t="shared" si="4126"/>
        <v>199770.63333333333</v>
      </c>
      <c r="M5175" s="6">
        <f t="shared" si="4127"/>
        <v>11012389.152800921</v>
      </c>
      <c r="N5175" s="6">
        <f t="shared" si="4128"/>
        <v>11012389.152800921</v>
      </c>
    </row>
    <row r="5176" spans="1:14" ht="15" x14ac:dyDescent="0.25">
      <c r="A5176" s="29">
        <v>44316</v>
      </c>
      <c r="B5176" s="27">
        <v>15629583</v>
      </c>
      <c r="C5176" s="30">
        <v>15629583</v>
      </c>
      <c r="D5176" s="27">
        <v>785713</v>
      </c>
      <c r="E5176" s="30">
        <v>-155434</v>
      </c>
      <c r="F5176" s="6">
        <f t="shared" si="4121"/>
        <v>16259862</v>
      </c>
      <c r="G5176" s="6">
        <f t="shared" si="4122"/>
        <v>16259862</v>
      </c>
      <c r="H5176" s="6"/>
      <c r="I5176" s="6">
        <f t="shared" si="4123"/>
        <v>9607516.9666666668</v>
      </c>
      <c r="J5176" s="6">
        <f t="shared" si="4124"/>
        <v>9607516.9666666668</v>
      </c>
      <c r="K5176" s="6">
        <f t="shared" si="4125"/>
        <v>1597200.1</v>
      </c>
      <c r="L5176" s="6">
        <f>AVERAGE(E5147:E5176)</f>
        <v>189401.13333333333</v>
      </c>
      <c r="M5176" s="6">
        <f t="shared" si="4127"/>
        <v>11394118.199999999</v>
      </c>
      <c r="N5176" s="6">
        <f t="shared" si="4128"/>
        <v>11394118.199999999</v>
      </c>
    </row>
    <row r="5177" spans="1:14" ht="15.75" thickBot="1" x14ac:dyDescent="0.3">
      <c r="A5177" s="19"/>
      <c r="B5177" s="20"/>
      <c r="C5177" s="31"/>
      <c r="D5177" s="33"/>
      <c r="E5177" s="33"/>
      <c r="F5177" s="20"/>
      <c r="G5177" s="20"/>
      <c r="H5177" s="20"/>
      <c r="I5177" s="20"/>
      <c r="J5177" s="20"/>
      <c r="K5177" s="20"/>
      <c r="L5177" s="20"/>
      <c r="M5177" s="20"/>
      <c r="N5177" s="20"/>
    </row>
    <row r="5178" spans="1:14" ht="93.75" customHeight="1" thickBot="1" x14ac:dyDescent="0.25">
      <c r="D5178" s="34" t="s">
        <v>13</v>
      </c>
      <c r="E5178" s="35"/>
      <c r="F5178" s="35"/>
      <c r="G5178" s="36"/>
    </row>
  </sheetData>
  <autoFilter ref="A1:F5025" xr:uid="{00000000-0009-0000-0000-000000000000}"/>
  <mergeCells count="1">
    <mergeCell ref="D5178:G517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c3db0b16-6416-40bd-a472-7f722297e384"/>
    <ds:schemaRef ds:uri="http://purl.org/dc/elements/1.1/"/>
    <ds:schemaRef ds:uri="http://schemas.microsoft.com/office/2006/metadata/properties"/>
    <ds:schemaRef ds:uri="04c36d22-ad0a-44f4-911c-a80cb613109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2021-05-11T10:00:22Z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